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egovg01.sharepoint.com/sites/EST_JUSTDIGI/Dokumendid/EELARVE/Üldine/2025RE/2025 ministri käskkiri/IV muutmine/"/>
    </mc:Choice>
  </mc:AlternateContent>
  <xr:revisionPtr revIDLastSave="173" documentId="8_{B462D4E8-94DB-424D-8DDD-A880703D2A09}" xr6:coauthVersionLast="47" xr6:coauthVersionMax="47" xr10:uidLastSave="{BEBC6F1D-2995-4CE1-B1B7-5697978BC77D}"/>
  <bookViews>
    <workbookView xWindow="-120" yWindow="-120" windowWidth="29040" windowHeight="17520" xr2:uid="{3B76588B-7F53-4138-B0EC-A46CD41C5FFA}"/>
  </bookViews>
  <sheets>
    <sheet name="JDM jäägid" sheetId="1" r:id="rId1"/>
  </sheets>
  <definedNames>
    <definedName name="_xlnm._FilterDatabase" localSheetId="0" hidden="1">'JDM jäägid'!$B$4:$AH$163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1" i="1" l="1"/>
  <c r="AE2" i="1"/>
  <c r="AF12" i="1"/>
  <c r="AF21" i="1"/>
  <c r="AF19" i="1"/>
  <c r="AF42" i="1"/>
  <c r="AF41" i="1"/>
  <c r="AD7" i="1"/>
  <c r="AD2" i="1" s="1"/>
  <c r="O2" i="1"/>
  <c r="M2" i="1"/>
  <c r="K2" i="1"/>
  <c r="AB96" i="1"/>
  <c r="AB2" i="1" s="1"/>
  <c r="P2" i="1"/>
  <c r="AC2" i="1"/>
  <c r="AG2" i="1"/>
  <c r="AH2" i="1"/>
  <c r="L2" i="1"/>
  <c r="N2" i="1"/>
  <c r="AF2" i="1" l="1"/>
</calcChain>
</file>

<file path=xl/sharedStrings.xml><?xml version="1.0" encoding="utf-8"?>
<sst xmlns="http://schemas.openxmlformats.org/spreadsheetml/2006/main" count="2346" uniqueCount="140">
  <si>
    <t>2024. aasta riigieelarve jäägid (eelmine eelarveaasta)</t>
  </si>
  <si>
    <t>Jääkide 2025. aastasse üle viimine (käesolev eelarveaasta)</t>
  </si>
  <si>
    <t>Reservi tagastatud</t>
  </si>
  <si>
    <t>Valitsemisala</t>
  </si>
  <si>
    <t>Asutus</t>
  </si>
  <si>
    <t>Tulemusvaldkond -nimi</t>
  </si>
  <si>
    <t>Programm - nimi</t>
  </si>
  <si>
    <t>Programmi tegevuse kood</t>
  </si>
  <si>
    <t>Programmi tegevuse nimi</t>
  </si>
  <si>
    <t>Majanduslik sisu</t>
  </si>
  <si>
    <t>Eelarve liik</t>
  </si>
  <si>
    <t>Eelarve objekti kood</t>
  </si>
  <si>
    <t>Objekti nimi</t>
  </si>
  <si>
    <t>Lõplik eelarve</t>
  </si>
  <si>
    <t>Sh üle toodud eelnevast aastast</t>
  </si>
  <si>
    <r>
      <t>Täitmine</t>
    </r>
    <r>
      <rPr>
        <b/>
        <vertAlign val="superscript"/>
        <sz val="10"/>
        <rFont val="Calibri"/>
        <family val="2"/>
        <charset val="186"/>
      </rPr>
      <t xml:space="preserve"> </t>
    </r>
  </si>
  <si>
    <t>Kasutamata eelarve jääk</t>
  </si>
  <si>
    <t>Võimalik üle viia järgnevasse aastasse</t>
  </si>
  <si>
    <t>Konto</t>
  </si>
  <si>
    <t>Konto nimetus</t>
  </si>
  <si>
    <t>Korraline ülekandmine</t>
  </si>
  <si>
    <t>Erakorraline ülekandmine (sh MKM aktiga erakorralised)</t>
  </si>
  <si>
    <t>Aktiga Majandus- ja Kommunikatsiooniministeeriumi valitsemisalast üle toodud vahendid</t>
  </si>
  <si>
    <t>Ülekandmine kokku</t>
  </si>
  <si>
    <t>Erakorralise käskkirjaga reservi tagastatud (käskkirja nr xx alusel)</t>
  </si>
  <si>
    <t xml:space="preserve">Korralise käskkirjaga reservi tagastatud (käesoleva käskkirjaga) </t>
  </si>
  <si>
    <t>(1)</t>
  </si>
  <si>
    <t>(2)</t>
  </si>
  <si>
    <t>(3)</t>
  </si>
  <si>
    <t>(4)=(1)-(3)</t>
  </si>
  <si>
    <t>(5)</t>
  </si>
  <si>
    <t>(6)</t>
  </si>
  <si>
    <t>(7)</t>
  </si>
  <si>
    <t>(8)</t>
  </si>
  <si>
    <t>(11)</t>
  </si>
  <si>
    <t>Justiitsministeeriumi valitsemisala</t>
  </si>
  <si>
    <t>Justiits- ja Digiministeerium</t>
  </si>
  <si>
    <t/>
  </si>
  <si>
    <t>Investeeringud</t>
  </si>
  <si>
    <t>20</t>
  </si>
  <si>
    <t>IN002000</t>
  </si>
  <si>
    <t>IT investeeringud</t>
  </si>
  <si>
    <t xml:space="preserve">Justiits- ja Digiministeeriumi valitsemisala </t>
  </si>
  <si>
    <t>Materiaalsete ja immateriaalsete vara soetamine/renoveerimine</t>
  </si>
  <si>
    <t>Digiühiskond</t>
  </si>
  <si>
    <t>Digiühiskonna programm</t>
  </si>
  <si>
    <t>IYDA0101</t>
  </si>
  <si>
    <t>Digiriigi arenguhüpped</t>
  </si>
  <si>
    <t>Kulud</t>
  </si>
  <si>
    <t>Tööjõukulud</t>
  </si>
  <si>
    <t>Majandamiskulud</t>
  </si>
  <si>
    <t>SE000060</t>
  </si>
  <si>
    <t>RRF</t>
  </si>
  <si>
    <t>IYDA0102</t>
  </si>
  <si>
    <t>Digiriigi alusbaasi kindlustamine</t>
  </si>
  <si>
    <t>Muud antud toetused</t>
  </si>
  <si>
    <t>SR030001</t>
  </si>
  <si>
    <t>IT vajaku kompenseerimine 7</t>
  </si>
  <si>
    <t>IYDA0201</t>
  </si>
  <si>
    <t>Riikliku küberturvalisuse juhtimine ja koordineerimine</t>
  </si>
  <si>
    <t>IYDA0202</t>
  </si>
  <si>
    <t>Suundumuste, riskide ja mõjude analüüsivõime arendamine</t>
  </si>
  <si>
    <t>IYDA0302</t>
  </si>
  <si>
    <t>Väga suure läbilaskevõimega juurdepääsuvõrkude väljaarendamine</t>
  </si>
  <si>
    <t>IYDA0303</t>
  </si>
  <si>
    <t>5G taristu ja teenuste arendamine</t>
  </si>
  <si>
    <t>IYDA0301</t>
  </si>
  <si>
    <t>Sidevaldkonna regulatiivse keskkonna tagamine</t>
  </si>
  <si>
    <t>Muud kulud</t>
  </si>
  <si>
    <t>Õigusriik</t>
  </si>
  <si>
    <t>Usaldusväärse ja tulemusliku õigusruumi programm</t>
  </si>
  <si>
    <t>OK010102</t>
  </si>
  <si>
    <t>Õiguspoliitika kujundamine ja õigusloome kvaliteedi tagamine</t>
  </si>
  <si>
    <t>Usaldusväärne ja tulemuslik õigusruum</t>
  </si>
  <si>
    <t>Õigusriigi ja õigusloome kvaliteedi tagamine</t>
  </si>
  <si>
    <t>SE000028</t>
  </si>
  <si>
    <t>Vahendid Riigi Kinnisvara Aktsiaseltsile</t>
  </si>
  <si>
    <t>OK010104</t>
  </si>
  <si>
    <t>Intellektuaalse omandi valdkonna rakendamine</t>
  </si>
  <si>
    <t>Konkurentsivõimelise ärikeskkonna tagamine</t>
  </si>
  <si>
    <t>OK010201</t>
  </si>
  <si>
    <t>Kriminaalpoliitika kujundamine ja elluviimine, sh ennetus</t>
  </si>
  <si>
    <t>OK010301</t>
  </si>
  <si>
    <t>Karistuste täideviimise korraldamine</t>
  </si>
  <si>
    <t>OK010401</t>
  </si>
  <si>
    <t>Õigusemõistmise, õigusregistrite ja õigusteenuste tagamine</t>
  </si>
  <si>
    <t>Õigusemõistmise ja õigusteenuste tagamine</t>
  </si>
  <si>
    <t>VR030090</t>
  </si>
  <si>
    <t>ELA USA Inc / EV kohtuvaidluse kulud</t>
  </si>
  <si>
    <t>Prokuratuur</t>
  </si>
  <si>
    <t>SR030138</t>
  </si>
  <si>
    <t>Energiasäästumeetme rakendamise rahastus</t>
  </si>
  <si>
    <t>Eesti kohtuekspertiisi Instituut</t>
  </si>
  <si>
    <t>IN004000</t>
  </si>
  <si>
    <t>Masinad ja seadmed</t>
  </si>
  <si>
    <t>SE000003</t>
  </si>
  <si>
    <t>Rahvusvahelised liikmemaksud</t>
  </si>
  <si>
    <t>Registrite ja Infosüsteemide Keskus</t>
  </si>
  <si>
    <t>SR030162</t>
  </si>
  <si>
    <t>Küberkaitse</t>
  </si>
  <si>
    <t>OK010501</t>
  </si>
  <si>
    <t>Kesksed IT-teenused teistele valitsemisaladele</t>
  </si>
  <si>
    <t>Kesksete IT-teenuste osutamine teistele valitsemisaladele</t>
  </si>
  <si>
    <t>Tallinna Ringkonnakohus</t>
  </si>
  <si>
    <t>Harju Maakohus</t>
  </si>
  <si>
    <t>Kohtud (grupp)</t>
  </si>
  <si>
    <t>Tallinna Halduskohus</t>
  </si>
  <si>
    <t>Viru Maakohus</t>
  </si>
  <si>
    <t>Tartu Ringkonnakohus</t>
  </si>
  <si>
    <t>Tartu ringkonnakohus</t>
  </si>
  <si>
    <t>Tartu Maakohus</t>
  </si>
  <si>
    <t>Tartu Halduskohus</t>
  </si>
  <si>
    <t>Pärnu Maakohus</t>
  </si>
  <si>
    <t>Viru vangla</t>
  </si>
  <si>
    <t>IN004080</t>
  </si>
  <si>
    <t>2022 LEA masinad, seadmed</t>
  </si>
  <si>
    <t>SE030001</t>
  </si>
  <si>
    <t>Sotsiaaltoetused vanglast vabanenutele</t>
  </si>
  <si>
    <t>Sotsiaaltoetused</t>
  </si>
  <si>
    <t>Tartu vangla</t>
  </si>
  <si>
    <t>IN030009</t>
  </si>
  <si>
    <t>LEA2022 vanglate turvalisus-toimepidevus</t>
  </si>
  <si>
    <t>Tallinna vangla</t>
  </si>
  <si>
    <t>Vanglad (grupp)</t>
  </si>
  <si>
    <t>Andmekaitse inspektsioon</t>
  </si>
  <si>
    <t>Patendiamet</t>
  </si>
  <si>
    <t>Konkurentsiamet</t>
  </si>
  <si>
    <t>Riigi Infosüsteemi Amet</t>
  </si>
  <si>
    <t>IYDA0203</t>
  </si>
  <si>
    <t>Küberturvalisuse tagamine</t>
  </si>
  <si>
    <t>SR030112</t>
  </si>
  <si>
    <t>Laiapindne riigikaitse</t>
  </si>
  <si>
    <t>Riigi Info- ja Kommunikatsioonitehnoloogia Keskus</t>
  </si>
  <si>
    <t>SR030091</t>
  </si>
  <si>
    <t>Küberturvalisuse taseme tõstmine</t>
  </si>
  <si>
    <t>sh korrigeerimine (käesoleva käskkirjaga)</t>
  </si>
  <si>
    <t>Muud tegevuskulud</t>
  </si>
  <si>
    <t>(9)</t>
  </si>
  <si>
    <t>(10)=(6)+(7)+(8)+(9)</t>
  </si>
  <si>
    <t>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</si>
</sst>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  <font>
      <b/>
      <sz val="10"/>
      <color theme="1"/>
      <name val="Calibri"/>
      <family val="2"/>
      <charset val="186"/>
    </font>
    <font>
      <sz val="10"/>
      <color rgb="FF000000"/>
      <name val="Calibri"/>
      <family val="2"/>
      <charset val="186"/>
    </font>
    <font>
      <sz val="10"/>
      <color indexed="8"/>
      <name val="Calibri"/>
      <family val="2"/>
      <charset val="186"/>
    </font>
    <font>
      <sz val="10"/>
      <color rgb="FFFF0000"/>
      <name val="Calibri"/>
      <family val="2"/>
      <charset val="186"/>
    </font>
    <font>
      <sz val="11"/>
      <color theme="1"/>
      <name val="Aptos"/>
      <family val="2"/>
    </font>
    <font>
      <sz val="9"/>
      <color theme="1"/>
      <name val="Calibri"/>
      <family val="2"/>
      <charset val="186"/>
    </font>
    <font>
      <b/>
      <sz val="10"/>
      <name val="Calibri"/>
      <family val="2"/>
      <charset val="186"/>
    </font>
    <font>
      <sz val="11"/>
      <color indexed="8"/>
      <name val="Aptos Narrow"/>
      <family val="2"/>
      <scheme val="minor"/>
    </font>
    <font>
      <b/>
      <vertAlign val="superscript"/>
      <sz val="10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2"/>
      <color indexed="8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1" fillId="0" borderId="0"/>
  </cellStyleXfs>
  <cellXfs count="84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3" fillId="0" borderId="0" xfId="1" applyFont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3" fontId="2" fillId="0" borderId="0" xfId="1" applyNumberFormat="1" applyFont="1"/>
    <xf numFmtId="0" fontId="3" fillId="0" borderId="0" xfId="1" quotePrefix="1" applyFont="1" applyAlignment="1">
      <alignment horizontal="center"/>
    </xf>
    <xf numFmtId="3" fontId="3" fillId="0" borderId="0" xfId="1" applyNumberFormat="1" applyFont="1"/>
    <xf numFmtId="0" fontId="3" fillId="0" borderId="0" xfId="1" quotePrefix="1" applyFont="1" applyAlignment="1">
      <alignment horizontal="center" wrapText="1"/>
    </xf>
    <xf numFmtId="0" fontId="3" fillId="0" borderId="0" xfId="1" applyFont="1" applyAlignment="1">
      <alignment horizontal="center"/>
    </xf>
    <xf numFmtId="0" fontId="5" fillId="0" borderId="0" xfId="0" applyFont="1" applyAlignment="1">
      <alignment wrapText="1"/>
    </xf>
    <xf numFmtId="0" fontId="3" fillId="0" borderId="0" xfId="1" applyFont="1"/>
    <xf numFmtId="3" fontId="5" fillId="0" borderId="0" xfId="0" applyNumberFormat="1" applyFont="1"/>
    <xf numFmtId="0" fontId="4" fillId="0" borderId="0" xfId="1" applyFont="1" applyAlignment="1">
      <alignment wrapText="1"/>
    </xf>
    <xf numFmtId="0" fontId="2" fillId="0" borderId="2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7" fillId="0" borderId="0" xfId="1" applyFont="1"/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2" xfId="1" quotePrefix="1" applyFont="1" applyBorder="1" applyAlignment="1">
      <alignment horizontal="left" wrapText="1"/>
    </xf>
    <xf numFmtId="0" fontId="4" fillId="0" borderId="2" xfId="1" applyFont="1" applyBorder="1" applyAlignment="1">
      <alignment horizontal="left" wrapText="1"/>
    </xf>
    <xf numFmtId="3" fontId="2" fillId="0" borderId="2" xfId="1" applyNumberFormat="1" applyFont="1" applyBorder="1" applyAlignment="1">
      <alignment horizontal="right"/>
    </xf>
    <xf numFmtId="0" fontId="3" fillId="0" borderId="1" xfId="1" quotePrefix="1" applyFont="1" applyBorder="1" applyAlignment="1">
      <alignment horizontal="center" wrapText="1"/>
    </xf>
    <xf numFmtId="0" fontId="7" fillId="0" borderId="0" xfId="1" applyFont="1" applyAlignment="1">
      <alignment wrapText="1"/>
    </xf>
    <xf numFmtId="0" fontId="2" fillId="0" borderId="0" xfId="1" applyFont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1" xfId="1" quotePrefix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/>
    <xf numFmtId="0" fontId="2" fillId="0" borderId="1" xfId="1" applyFont="1" applyBorder="1" applyAlignment="1">
      <alignment wrapText="1"/>
    </xf>
    <xf numFmtId="3" fontId="10" fillId="2" borderId="3" xfId="2" applyNumberFormat="1" applyFont="1" applyFill="1" applyBorder="1" applyAlignment="1" applyProtection="1">
      <alignment horizontal="center" vertical="center" wrapText="1"/>
      <protection locked="0"/>
    </xf>
    <xf numFmtId="3" fontId="10" fillId="2" borderId="4" xfId="2" applyNumberFormat="1" applyFont="1" applyFill="1" applyBorder="1" applyAlignment="1" applyProtection="1">
      <alignment horizontal="center" vertical="center" wrapText="1"/>
      <protection locked="0"/>
    </xf>
    <xf numFmtId="4" fontId="10" fillId="3" borderId="3" xfId="3" applyNumberFormat="1" applyFont="1" applyFill="1" applyBorder="1" applyAlignment="1">
      <alignment horizontal="center" vertical="center" wrapText="1"/>
    </xf>
    <xf numFmtId="4" fontId="10" fillId="3" borderId="5" xfId="3" applyNumberFormat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3" fontId="10" fillId="4" borderId="3" xfId="2" applyNumberFormat="1" applyFont="1" applyFill="1" applyBorder="1" applyAlignment="1" applyProtection="1">
      <alignment horizontal="center" vertical="center" wrapText="1"/>
      <protection locked="0"/>
    </xf>
    <xf numFmtId="3" fontId="10" fillId="4" borderId="7" xfId="2" applyNumberFormat="1" applyFont="1" applyFill="1" applyBorder="1" applyAlignment="1" applyProtection="1">
      <alignment horizontal="center" vertical="center" wrapText="1"/>
      <protection locked="0"/>
    </xf>
    <xf numFmtId="3" fontId="10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0" fillId="4" borderId="8" xfId="1" applyFont="1" applyFill="1" applyBorder="1" applyAlignment="1">
      <alignment horizontal="center" vertical="center" wrapText="1"/>
    </xf>
    <xf numFmtId="0" fontId="3" fillId="0" borderId="2" xfId="1" quotePrefix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0" fontId="2" fillId="0" borderId="2" xfId="1" applyFont="1" applyBorder="1" applyAlignment="1">
      <alignment horizontal="right"/>
    </xf>
    <xf numFmtId="3" fontId="3" fillId="0" borderId="2" xfId="1" quotePrefix="1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" xfId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13" fillId="0" borderId="2" xfId="1" applyFont="1" applyBorder="1" applyAlignment="1">
      <alignment horizontal="left" wrapText="1"/>
    </xf>
    <xf numFmtId="3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 wrapText="1"/>
    </xf>
    <xf numFmtId="0" fontId="14" fillId="0" borderId="0" xfId="0" applyFont="1"/>
    <xf numFmtId="0" fontId="13" fillId="0" borderId="0" xfId="1" applyFont="1"/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3" fontId="2" fillId="0" borderId="2" xfId="1" applyNumberFormat="1" applyFont="1" applyBorder="1" applyAlignment="1">
      <alignment horizontal="left"/>
    </xf>
    <xf numFmtId="3" fontId="2" fillId="0" borderId="2" xfId="1" applyNumberFormat="1" applyFont="1" applyBorder="1" applyAlignment="1">
      <alignment horizontal="left" wrapText="1"/>
    </xf>
    <xf numFmtId="3" fontId="3" fillId="0" borderId="2" xfId="1" applyNumberFormat="1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2" xfId="1" quotePrefix="1" applyFont="1" applyBorder="1" applyAlignment="1">
      <alignment horizontal="left"/>
    </xf>
    <xf numFmtId="0" fontId="10" fillId="4" borderId="13" xfId="1" applyFont="1" applyFill="1" applyBorder="1" applyAlignment="1">
      <alignment horizontal="center" wrapText="1"/>
    </xf>
    <xf numFmtId="0" fontId="10" fillId="4" borderId="12" xfId="1" applyFont="1" applyFill="1" applyBorder="1" applyAlignment="1">
      <alignment horizontal="center" wrapText="1"/>
    </xf>
    <xf numFmtId="0" fontId="10" fillId="4" borderId="11" xfId="1" applyFont="1" applyFill="1" applyBorder="1" applyAlignment="1">
      <alignment horizontal="center" wrapText="1"/>
    </xf>
    <xf numFmtId="3" fontId="10" fillId="3" borderId="13" xfId="3" applyNumberFormat="1" applyFont="1" applyFill="1" applyBorder="1" applyAlignment="1">
      <alignment horizontal="center" wrapText="1"/>
    </xf>
    <xf numFmtId="3" fontId="10" fillId="3" borderId="12" xfId="3" applyNumberFormat="1" applyFont="1" applyFill="1" applyBorder="1" applyAlignment="1">
      <alignment horizontal="center" wrapText="1"/>
    </xf>
    <xf numFmtId="3" fontId="10" fillId="3" borderId="11" xfId="3" applyNumberFormat="1" applyFont="1" applyFill="1" applyBorder="1" applyAlignment="1">
      <alignment horizontal="center" wrapText="1"/>
    </xf>
    <xf numFmtId="3" fontId="10" fillId="2" borderId="10" xfId="1" applyNumberFormat="1" applyFont="1" applyFill="1" applyBorder="1" applyAlignment="1">
      <alignment horizontal="center"/>
    </xf>
    <xf numFmtId="3" fontId="10" fillId="2" borderId="9" xfId="1" applyNumberFormat="1" applyFont="1" applyFill="1" applyBorder="1" applyAlignment="1">
      <alignment horizontal="center"/>
    </xf>
    <xf numFmtId="3" fontId="2" fillId="0" borderId="2" xfId="1" applyNumberFormat="1" applyFont="1" applyBorder="1" applyAlignment="1">
      <alignment horizontal="righ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3" fontId="2" fillId="0" borderId="2" xfId="1" applyNumberFormat="1" applyFont="1" applyBorder="1" applyAlignment="1">
      <alignment horizontal="left"/>
    </xf>
    <xf numFmtId="0" fontId="10" fillId="4" borderId="13" xfId="3" applyFont="1" applyFill="1" applyBorder="1" applyAlignment="1">
      <alignment horizontal="center"/>
    </xf>
    <xf numFmtId="0" fontId="10" fillId="4" borderId="12" xfId="3" applyFont="1" applyFill="1" applyBorder="1" applyAlignment="1">
      <alignment horizontal="center"/>
    </xf>
    <xf numFmtId="0" fontId="10" fillId="4" borderId="11" xfId="3" applyFont="1" applyFill="1" applyBorder="1" applyAlignment="1">
      <alignment horizontal="center"/>
    </xf>
    <xf numFmtId="0" fontId="3" fillId="0" borderId="2" xfId="1" quotePrefix="1" applyFont="1" applyBorder="1" applyAlignment="1">
      <alignment horizontal="left" wrapText="1"/>
    </xf>
    <xf numFmtId="0" fontId="3" fillId="0" borderId="2" xfId="1" quotePrefix="1" applyFont="1" applyBorder="1" applyAlignment="1">
      <alignment horizontal="right"/>
    </xf>
    <xf numFmtId="3" fontId="2" fillId="0" borderId="2" xfId="1" applyNumberFormat="1" applyFont="1" applyBorder="1" applyAlignment="1">
      <alignment horizontal="left" wrapText="1"/>
    </xf>
    <xf numFmtId="3" fontId="3" fillId="0" borderId="2" xfId="1" applyNumberFormat="1" applyFont="1" applyBorder="1" applyAlignment="1">
      <alignment horizontal="right"/>
    </xf>
  </cellXfs>
  <cellStyles count="4">
    <cellStyle name="Normaallaad" xfId="0" builtinId="0"/>
    <cellStyle name="Normaallaad 2" xfId="1" xr:uid="{2FC4FCF2-72EB-4321-9589-BDB1267BB021}"/>
    <cellStyle name="Normaallaad 2 2" xfId="3" xr:uid="{9C3A260C-4D70-44BF-BB41-D448ADED77F9}"/>
    <cellStyle name="Normal 25 9" xfId="2" xr:uid="{16926B38-93E1-4212-8996-8989702E03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6FDE8-B483-48BF-A3F8-FC4519834D2B}">
  <dimension ref="A2:AI187"/>
  <sheetViews>
    <sheetView tabSelected="1" topLeftCell="Q1" zoomScaleNormal="100" workbookViewId="0">
      <pane ySplit="4" topLeftCell="A5" activePane="bottomLeft" state="frozen"/>
      <selection pane="bottomLeft" activeCell="AI2" sqref="AI2"/>
    </sheetView>
  </sheetViews>
  <sheetFormatPr defaultColWidth="9.140625" defaultRowHeight="12.75" x14ac:dyDescent="0.2"/>
  <cols>
    <col min="1" max="1" width="20.5703125" style="2" customWidth="1"/>
    <col min="2" max="2" width="12.42578125" style="2" customWidth="1"/>
    <col min="3" max="3" width="12.85546875" style="1" customWidth="1"/>
    <col min="4" max="4" width="15.85546875" style="2" customWidth="1"/>
    <col min="5" max="5" width="11.5703125" style="1" customWidth="1"/>
    <col min="6" max="6" width="22.28515625" style="2" customWidth="1"/>
    <col min="7" max="7" width="14.140625" style="1" customWidth="1"/>
    <col min="8" max="8" width="8.5703125" style="1" customWidth="1"/>
    <col min="9" max="9" width="12.28515625" style="1" customWidth="1"/>
    <col min="10" max="10" width="20" style="1" customWidth="1"/>
    <col min="11" max="11" width="15.7109375" style="1" customWidth="1"/>
    <col min="12" max="12" width="15.28515625" style="1" customWidth="1"/>
    <col min="13" max="13" width="13.5703125" style="1" customWidth="1"/>
    <col min="14" max="14" width="12.7109375" style="1" customWidth="1"/>
    <col min="15" max="15" width="13.42578125" style="1" customWidth="1"/>
    <col min="16" max="16" width="14.7109375" style="2" customWidth="1"/>
    <col min="17" max="17" width="17.7109375" style="2" customWidth="1"/>
    <col min="18" max="18" width="14.28515625" style="1" customWidth="1"/>
    <col min="19" max="19" width="12" style="2" customWidth="1"/>
    <col min="20" max="20" width="11.28515625" style="1" customWidth="1"/>
    <col min="21" max="21" width="17.5703125" style="2" customWidth="1"/>
    <col min="22" max="22" width="13.28515625" style="1" customWidth="1"/>
    <col min="23" max="23" width="8.28515625" style="1" customWidth="1"/>
    <col min="24" max="24" width="8.85546875" style="1" customWidth="1"/>
    <col min="25" max="25" width="17.140625" style="1" customWidth="1"/>
    <col min="26" max="26" width="15" style="1" customWidth="1"/>
    <col min="27" max="27" width="16.42578125" style="2" customWidth="1"/>
    <col min="28" max="28" width="14.28515625" style="1" customWidth="1"/>
    <col min="29" max="29" width="14.7109375" style="1" customWidth="1"/>
    <col min="30" max="30" width="17.7109375" style="1" customWidth="1"/>
    <col min="31" max="31" width="15.7109375" style="1" customWidth="1"/>
    <col min="32" max="32" width="14.28515625" style="1" customWidth="1"/>
    <col min="33" max="33" width="13.28515625" style="1" customWidth="1"/>
    <col min="34" max="34" width="10.42578125" style="1" customWidth="1"/>
    <col min="35" max="35" width="30.140625" style="1" customWidth="1"/>
    <col min="36" max="36" width="22" style="1" customWidth="1"/>
    <col min="37" max="16384" width="9.140625" style="1"/>
  </cols>
  <sheetData>
    <row r="2" spans="1:35" ht="13.5" thickBot="1" x14ac:dyDescent="0.25">
      <c r="I2" s="13"/>
      <c r="J2" s="13"/>
      <c r="K2" s="9">
        <f>SUBTOTAL(9,K6:K163)</f>
        <v>-185308370.0020858</v>
      </c>
      <c r="L2" s="9">
        <f>SUBTOTAL(9,L6:L163)</f>
        <v>-15173902</v>
      </c>
      <c r="M2" s="9">
        <f>SUBTOTAL(9,M6:M163)</f>
        <v>-171107324.23147991</v>
      </c>
      <c r="N2" s="9">
        <f>SUBTOTAL(9,N6:N163)</f>
        <v>-14201045.77065585</v>
      </c>
      <c r="O2" s="9">
        <f>SUBTOTAL(9,O6:O163)</f>
        <v>-11117524.929165006</v>
      </c>
      <c r="P2" s="9">
        <f t="shared" ref="P2:AH2" si="0">SUBTOTAL(9,P6:P163)</f>
        <v>0</v>
      </c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>
        <f t="shared" si="0"/>
        <v>-10709505.364257669</v>
      </c>
      <c r="AC2" s="9">
        <f t="shared" si="0"/>
        <v>-1332051</v>
      </c>
      <c r="AD2" s="9">
        <f t="shared" si="0"/>
        <v>-18329539</v>
      </c>
      <c r="AE2" s="9">
        <f>SUBTOTAL(9,AE6:AE163)</f>
        <v>1623230.6667999998</v>
      </c>
      <c r="AF2" s="9">
        <f>SUBTOTAL(9,AF6:AF163)</f>
        <v>-28747864.715207662</v>
      </c>
      <c r="AG2" s="9">
        <f t="shared" si="0"/>
        <v>0</v>
      </c>
      <c r="AH2" s="9">
        <f t="shared" si="0"/>
        <v>-270</v>
      </c>
    </row>
    <row r="3" spans="1:35" ht="19.899999999999999" customHeight="1" thickBot="1" x14ac:dyDescent="0.25">
      <c r="A3" s="65">
        <v>2024</v>
      </c>
      <c r="B3" s="66"/>
      <c r="C3" s="66"/>
      <c r="D3" s="66"/>
      <c r="E3" s="66"/>
      <c r="F3" s="66"/>
      <c r="G3" s="66"/>
      <c r="H3" s="66"/>
      <c r="I3" s="66"/>
      <c r="J3" s="67"/>
      <c r="K3" s="77" t="s">
        <v>0</v>
      </c>
      <c r="L3" s="78"/>
      <c r="M3" s="78"/>
      <c r="N3" s="78"/>
      <c r="O3" s="79"/>
      <c r="P3" s="65">
        <v>2025</v>
      </c>
      <c r="Q3" s="66"/>
      <c r="R3" s="66"/>
      <c r="S3" s="66"/>
      <c r="T3" s="66"/>
      <c r="U3" s="66"/>
      <c r="V3" s="66"/>
      <c r="W3" s="66"/>
      <c r="X3" s="66"/>
      <c r="Y3" s="66"/>
      <c r="Z3" s="66"/>
      <c r="AA3" s="67"/>
      <c r="AB3" s="68" t="s">
        <v>1</v>
      </c>
      <c r="AC3" s="69"/>
      <c r="AD3" s="69"/>
      <c r="AE3" s="69"/>
      <c r="AF3" s="70"/>
      <c r="AG3" s="71" t="s">
        <v>2</v>
      </c>
      <c r="AH3" s="72"/>
    </row>
    <row r="4" spans="1:35" ht="63.75" customHeight="1" thickBot="1" x14ac:dyDescent="0.25">
      <c r="A4" s="41" t="s">
        <v>3</v>
      </c>
      <c r="B4" s="40" t="s">
        <v>4</v>
      </c>
      <c r="C4" s="40" t="s">
        <v>5</v>
      </c>
      <c r="D4" s="45" t="s">
        <v>6</v>
      </c>
      <c r="E4" s="39" t="s">
        <v>7</v>
      </c>
      <c r="F4" s="39" t="s">
        <v>8</v>
      </c>
      <c r="G4" s="38" t="s">
        <v>9</v>
      </c>
      <c r="H4" s="39" t="s">
        <v>10</v>
      </c>
      <c r="I4" s="39" t="s">
        <v>11</v>
      </c>
      <c r="J4" s="38" t="s">
        <v>12</v>
      </c>
      <c r="K4" s="44" t="s">
        <v>13</v>
      </c>
      <c r="L4" s="43" t="s">
        <v>14</v>
      </c>
      <c r="M4" s="43" t="s">
        <v>15</v>
      </c>
      <c r="N4" s="43" t="s">
        <v>16</v>
      </c>
      <c r="O4" s="42" t="s">
        <v>17</v>
      </c>
      <c r="P4" s="41" t="s">
        <v>3</v>
      </c>
      <c r="Q4" s="40" t="s">
        <v>4</v>
      </c>
      <c r="R4" s="40" t="s">
        <v>5</v>
      </c>
      <c r="S4" s="39" t="s">
        <v>6</v>
      </c>
      <c r="T4" s="39" t="s">
        <v>7</v>
      </c>
      <c r="U4" s="39" t="s">
        <v>8</v>
      </c>
      <c r="V4" s="38" t="s">
        <v>9</v>
      </c>
      <c r="W4" s="39" t="s">
        <v>10</v>
      </c>
      <c r="X4" s="38" t="s">
        <v>18</v>
      </c>
      <c r="Y4" s="38" t="s">
        <v>19</v>
      </c>
      <c r="Z4" s="39" t="s">
        <v>11</v>
      </c>
      <c r="AA4" s="38" t="s">
        <v>12</v>
      </c>
      <c r="AB4" s="37" t="s">
        <v>20</v>
      </c>
      <c r="AC4" s="36" t="s">
        <v>21</v>
      </c>
      <c r="AD4" s="36" t="s">
        <v>22</v>
      </c>
      <c r="AE4" s="36" t="s">
        <v>135</v>
      </c>
      <c r="AF4" s="36" t="s">
        <v>23</v>
      </c>
      <c r="AG4" s="35" t="s">
        <v>24</v>
      </c>
      <c r="AH4" s="34" t="s">
        <v>25</v>
      </c>
    </row>
    <row r="5" spans="1:35" x14ac:dyDescent="0.2">
      <c r="A5" s="33"/>
      <c r="B5" s="33"/>
      <c r="C5" s="32"/>
      <c r="D5" s="33"/>
      <c r="E5" s="32"/>
      <c r="F5" s="33"/>
      <c r="G5" s="32"/>
      <c r="H5" s="32"/>
      <c r="I5" s="32"/>
      <c r="J5" s="32"/>
      <c r="K5" s="31" t="s">
        <v>26</v>
      </c>
      <c r="L5" s="31" t="s">
        <v>27</v>
      </c>
      <c r="M5" s="30" t="s">
        <v>28</v>
      </c>
      <c r="N5" s="31" t="s">
        <v>29</v>
      </c>
      <c r="O5" s="30" t="s">
        <v>30</v>
      </c>
      <c r="P5" s="25"/>
      <c r="Q5" s="25"/>
      <c r="R5" s="30"/>
      <c r="S5" s="25"/>
      <c r="T5" s="30"/>
      <c r="U5" s="25"/>
      <c r="V5" s="30"/>
      <c r="W5" s="30"/>
      <c r="X5" s="30"/>
      <c r="Y5" s="30"/>
      <c r="Z5" s="30"/>
      <c r="AA5" s="25"/>
      <c r="AB5" s="30" t="s">
        <v>31</v>
      </c>
      <c r="AC5" s="30" t="s">
        <v>32</v>
      </c>
      <c r="AD5" s="30" t="s">
        <v>33</v>
      </c>
      <c r="AE5" s="30" t="s">
        <v>137</v>
      </c>
      <c r="AF5" s="31" t="s">
        <v>138</v>
      </c>
      <c r="AG5" s="30" t="s">
        <v>34</v>
      </c>
      <c r="AH5" s="30" t="s">
        <v>139</v>
      </c>
    </row>
    <row r="6" spans="1:35" ht="63.75" x14ac:dyDescent="0.2">
      <c r="A6" s="17" t="s">
        <v>35</v>
      </c>
      <c r="B6" s="17" t="s">
        <v>36</v>
      </c>
      <c r="C6" s="16" t="s">
        <v>37</v>
      </c>
      <c r="D6" s="17" t="s">
        <v>37</v>
      </c>
      <c r="E6" s="16" t="s">
        <v>37</v>
      </c>
      <c r="F6" s="17" t="s">
        <v>37</v>
      </c>
      <c r="G6" s="16" t="s">
        <v>38</v>
      </c>
      <c r="H6" s="16" t="s">
        <v>39</v>
      </c>
      <c r="I6" s="16" t="s">
        <v>40</v>
      </c>
      <c r="J6" s="60" t="s">
        <v>41</v>
      </c>
      <c r="K6" s="24">
        <v>-39618.000099999997</v>
      </c>
      <c r="L6" s="24">
        <v>0</v>
      </c>
      <c r="M6" s="24">
        <v>0</v>
      </c>
      <c r="N6" s="24">
        <v>-39618.000099999997</v>
      </c>
      <c r="O6" s="24">
        <v>-39618.000099999997</v>
      </c>
      <c r="P6" s="17" t="s">
        <v>42</v>
      </c>
      <c r="Q6" s="17" t="s">
        <v>36</v>
      </c>
      <c r="R6" s="16" t="s">
        <v>37</v>
      </c>
      <c r="S6" s="17" t="s">
        <v>37</v>
      </c>
      <c r="T6" s="16" t="s">
        <v>37</v>
      </c>
      <c r="U6" s="22"/>
      <c r="V6" s="16" t="s">
        <v>38</v>
      </c>
      <c r="W6" s="16" t="s">
        <v>39</v>
      </c>
      <c r="X6" s="22">
        <v>15</v>
      </c>
      <c r="Y6" s="22" t="s">
        <v>43</v>
      </c>
      <c r="Z6" s="16" t="s">
        <v>40</v>
      </c>
      <c r="AA6" s="61" t="s">
        <v>41</v>
      </c>
      <c r="AB6" s="24">
        <v>-39618.000099999997</v>
      </c>
      <c r="AC6" s="46"/>
      <c r="AD6" s="46"/>
      <c r="AE6" s="46"/>
      <c r="AF6" s="47">
        <v>-39618.000099999997</v>
      </c>
      <c r="AG6" s="46"/>
      <c r="AH6" s="46"/>
    </row>
    <row r="7" spans="1:35" ht="68.45" customHeight="1" x14ac:dyDescent="0.2">
      <c r="A7" s="17"/>
      <c r="B7" s="17"/>
      <c r="C7" s="16"/>
      <c r="D7" s="17"/>
      <c r="E7" s="16"/>
      <c r="F7" s="17"/>
      <c r="G7" s="16"/>
      <c r="H7" s="16"/>
      <c r="I7" s="16"/>
      <c r="J7" s="60"/>
      <c r="K7" s="24"/>
      <c r="L7" s="24"/>
      <c r="M7" s="24"/>
      <c r="N7" s="24"/>
      <c r="O7" s="24"/>
      <c r="P7" s="17" t="s">
        <v>42</v>
      </c>
      <c r="Q7" s="17" t="s">
        <v>36</v>
      </c>
      <c r="R7" s="16" t="s">
        <v>44</v>
      </c>
      <c r="S7" s="17" t="s">
        <v>45</v>
      </c>
      <c r="T7" s="16" t="s">
        <v>46</v>
      </c>
      <c r="U7" s="17" t="s">
        <v>47</v>
      </c>
      <c r="V7" s="16" t="s">
        <v>48</v>
      </c>
      <c r="W7" s="16">
        <v>20</v>
      </c>
      <c r="X7" s="22">
        <v>50</v>
      </c>
      <c r="Y7" s="22" t="s">
        <v>49</v>
      </c>
      <c r="Z7" s="16"/>
      <c r="AA7" s="61"/>
      <c r="AB7" s="24"/>
      <c r="AC7" s="46"/>
      <c r="AD7" s="24">
        <f>-113543+(-8)</f>
        <v>-113551</v>
      </c>
      <c r="AE7" s="24"/>
      <c r="AF7" s="47">
        <v>-113551</v>
      </c>
      <c r="AG7" s="46"/>
      <c r="AH7" s="46"/>
      <c r="AI7" s="13"/>
    </row>
    <row r="8" spans="1:35" ht="68.45" customHeight="1" x14ac:dyDescent="0.2">
      <c r="A8" s="17"/>
      <c r="B8" s="17"/>
      <c r="C8" s="16"/>
      <c r="D8" s="17"/>
      <c r="E8" s="16"/>
      <c r="F8" s="17"/>
      <c r="G8" s="16"/>
      <c r="H8" s="16"/>
      <c r="I8" s="16"/>
      <c r="J8" s="60"/>
      <c r="K8" s="24"/>
      <c r="L8" s="24"/>
      <c r="M8" s="24"/>
      <c r="N8" s="24"/>
      <c r="O8" s="24"/>
      <c r="P8" s="17" t="s">
        <v>42</v>
      </c>
      <c r="Q8" s="17" t="s">
        <v>36</v>
      </c>
      <c r="R8" s="16" t="s">
        <v>44</v>
      </c>
      <c r="S8" s="17" t="s">
        <v>45</v>
      </c>
      <c r="T8" s="16" t="s">
        <v>46</v>
      </c>
      <c r="U8" s="17" t="s">
        <v>47</v>
      </c>
      <c r="V8" s="16" t="s">
        <v>48</v>
      </c>
      <c r="W8" s="16">
        <v>20</v>
      </c>
      <c r="X8" s="22">
        <v>55</v>
      </c>
      <c r="Y8" s="17" t="s">
        <v>50</v>
      </c>
      <c r="Z8" s="16"/>
      <c r="AA8" s="61"/>
      <c r="AB8" s="24"/>
      <c r="AC8" s="46"/>
      <c r="AD8" s="24">
        <v>-43772</v>
      </c>
      <c r="AE8" s="24"/>
      <c r="AF8" s="47">
        <v>-43772</v>
      </c>
      <c r="AG8" s="46"/>
      <c r="AH8" s="46"/>
      <c r="AI8" s="13"/>
    </row>
    <row r="9" spans="1:35" ht="38.25" x14ac:dyDescent="0.2">
      <c r="A9" s="17"/>
      <c r="B9" s="17"/>
      <c r="C9" s="16"/>
      <c r="D9" s="17"/>
      <c r="E9" s="16"/>
      <c r="F9" s="17"/>
      <c r="G9" s="16"/>
      <c r="H9" s="16"/>
      <c r="I9" s="16"/>
      <c r="J9" s="60"/>
      <c r="K9" s="24"/>
      <c r="L9" s="24"/>
      <c r="M9" s="24"/>
      <c r="N9" s="24"/>
      <c r="O9" s="24"/>
      <c r="P9" s="17" t="s">
        <v>42</v>
      </c>
      <c r="Q9" s="17" t="s">
        <v>36</v>
      </c>
      <c r="R9" s="16" t="s">
        <v>44</v>
      </c>
      <c r="S9" s="17" t="s">
        <v>45</v>
      </c>
      <c r="T9" s="16" t="s">
        <v>46</v>
      </c>
      <c r="U9" s="17" t="s">
        <v>47</v>
      </c>
      <c r="V9" s="16" t="s">
        <v>48</v>
      </c>
      <c r="W9" s="16">
        <v>20</v>
      </c>
      <c r="X9" s="22">
        <v>50</v>
      </c>
      <c r="Y9" s="22" t="s">
        <v>49</v>
      </c>
      <c r="Z9" s="16" t="s">
        <v>51</v>
      </c>
      <c r="AA9" s="17" t="s">
        <v>52</v>
      </c>
      <c r="AB9" s="24"/>
      <c r="AC9" s="46"/>
      <c r="AD9" s="24">
        <v>-459</v>
      </c>
      <c r="AE9" s="24"/>
      <c r="AF9" s="47">
        <v>-459</v>
      </c>
      <c r="AG9" s="46"/>
      <c r="AH9" s="46"/>
      <c r="AI9" s="13"/>
    </row>
    <row r="10" spans="1:35" ht="38.25" x14ac:dyDescent="0.2">
      <c r="A10" s="17"/>
      <c r="B10" s="17"/>
      <c r="C10" s="16"/>
      <c r="D10" s="17"/>
      <c r="E10" s="16"/>
      <c r="F10" s="17"/>
      <c r="G10" s="16"/>
      <c r="H10" s="16"/>
      <c r="I10" s="16"/>
      <c r="J10" s="60"/>
      <c r="K10" s="24"/>
      <c r="L10" s="24"/>
      <c r="M10" s="24"/>
      <c r="N10" s="24"/>
      <c r="O10" s="24"/>
      <c r="P10" s="17" t="s">
        <v>42</v>
      </c>
      <c r="Q10" s="17" t="s">
        <v>36</v>
      </c>
      <c r="R10" s="16" t="s">
        <v>44</v>
      </c>
      <c r="S10" s="17" t="s">
        <v>45</v>
      </c>
      <c r="T10" s="16" t="s">
        <v>46</v>
      </c>
      <c r="U10" s="17" t="s">
        <v>47</v>
      </c>
      <c r="V10" s="16" t="s">
        <v>48</v>
      </c>
      <c r="W10" s="16">
        <v>20</v>
      </c>
      <c r="X10" s="22">
        <v>55</v>
      </c>
      <c r="Y10" s="17" t="s">
        <v>50</v>
      </c>
      <c r="Z10" s="16" t="s">
        <v>51</v>
      </c>
      <c r="AA10" s="17" t="s">
        <v>52</v>
      </c>
      <c r="AB10" s="24"/>
      <c r="AC10" s="46"/>
      <c r="AD10" s="24">
        <v>-1918</v>
      </c>
      <c r="AE10" s="24"/>
      <c r="AF10" s="47">
        <v>-1918</v>
      </c>
      <c r="AG10" s="46"/>
      <c r="AH10" s="46"/>
      <c r="AI10" s="13"/>
    </row>
    <row r="11" spans="1:35" ht="66.599999999999994" customHeight="1" x14ac:dyDescent="0.2">
      <c r="A11" s="17"/>
      <c r="B11" s="17"/>
      <c r="C11" s="16"/>
      <c r="D11" s="17"/>
      <c r="E11" s="16"/>
      <c r="F11" s="17"/>
      <c r="G11" s="16"/>
      <c r="H11" s="16"/>
      <c r="I11" s="16"/>
      <c r="J11" s="16"/>
      <c r="K11" s="24"/>
      <c r="L11" s="24"/>
      <c r="M11" s="24"/>
      <c r="N11" s="24"/>
      <c r="O11" s="24"/>
      <c r="P11" s="17" t="s">
        <v>42</v>
      </c>
      <c r="Q11" s="17" t="s">
        <v>36</v>
      </c>
      <c r="R11" s="16" t="s">
        <v>44</v>
      </c>
      <c r="S11" s="17" t="s">
        <v>45</v>
      </c>
      <c r="T11" s="52" t="s">
        <v>53</v>
      </c>
      <c r="U11" s="17" t="s">
        <v>54</v>
      </c>
      <c r="V11" s="16" t="s">
        <v>48</v>
      </c>
      <c r="W11" s="16">
        <v>20</v>
      </c>
      <c r="X11" s="22">
        <v>45</v>
      </c>
      <c r="Y11" s="22" t="s">
        <v>55</v>
      </c>
      <c r="Z11" s="16" t="s">
        <v>40</v>
      </c>
      <c r="AA11" s="61" t="s">
        <v>41</v>
      </c>
      <c r="AB11" s="24"/>
      <c r="AC11" s="46"/>
      <c r="AD11" s="24">
        <v>-25000</v>
      </c>
      <c r="AE11" s="24"/>
      <c r="AF11" s="47">
        <v>-25000</v>
      </c>
      <c r="AG11" s="46"/>
      <c r="AH11" s="46"/>
      <c r="AI11" s="13"/>
    </row>
    <row r="12" spans="1:35" ht="163.15" customHeight="1" x14ac:dyDescent="0.2">
      <c r="A12" s="17"/>
      <c r="B12" s="17"/>
      <c r="C12" s="16"/>
      <c r="D12" s="17"/>
      <c r="E12" s="16"/>
      <c r="F12" s="17"/>
      <c r="G12" s="16"/>
      <c r="H12" s="16"/>
      <c r="I12" s="16"/>
      <c r="J12" s="16"/>
      <c r="K12" s="24"/>
      <c r="L12" s="24"/>
      <c r="M12" s="24"/>
      <c r="N12" s="24"/>
      <c r="O12" s="24"/>
      <c r="P12" s="17" t="s">
        <v>42</v>
      </c>
      <c r="Q12" s="17" t="s">
        <v>36</v>
      </c>
      <c r="R12" s="16" t="s">
        <v>44</v>
      </c>
      <c r="S12" s="17" t="s">
        <v>45</v>
      </c>
      <c r="T12" s="52" t="s">
        <v>53</v>
      </c>
      <c r="U12" s="17" t="s">
        <v>54</v>
      </c>
      <c r="V12" s="16" t="s">
        <v>48</v>
      </c>
      <c r="W12" s="16">
        <v>20</v>
      </c>
      <c r="X12" s="22">
        <v>45</v>
      </c>
      <c r="Y12" s="22" t="s">
        <v>55</v>
      </c>
      <c r="Z12" s="16"/>
      <c r="AA12" s="61"/>
      <c r="AB12" s="24"/>
      <c r="AC12" s="46"/>
      <c r="AD12" s="24">
        <v>-1698877</v>
      </c>
      <c r="AE12" s="24">
        <v>906230.66680000001</v>
      </c>
      <c r="AF12" s="47">
        <f>AD12+AE12</f>
        <v>-792646.33319999999</v>
      </c>
      <c r="AG12" s="46"/>
      <c r="AH12" s="46"/>
      <c r="AI12" s="2"/>
    </row>
    <row r="13" spans="1:35" ht="102.6" customHeight="1" x14ac:dyDescent="0.2">
      <c r="A13" s="17"/>
      <c r="B13" s="17"/>
      <c r="C13" s="16"/>
      <c r="D13" s="17"/>
      <c r="E13" s="16"/>
      <c r="F13" s="17"/>
      <c r="G13" s="16"/>
      <c r="H13" s="16"/>
      <c r="I13" s="16"/>
      <c r="J13" s="16"/>
      <c r="K13" s="24"/>
      <c r="L13" s="24"/>
      <c r="M13" s="24"/>
      <c r="N13" s="24"/>
      <c r="O13" s="24"/>
      <c r="P13" s="17" t="s">
        <v>42</v>
      </c>
      <c r="Q13" s="17" t="s">
        <v>36</v>
      </c>
      <c r="R13" s="16" t="s">
        <v>44</v>
      </c>
      <c r="S13" s="17" t="s">
        <v>45</v>
      </c>
      <c r="T13" s="52" t="s">
        <v>53</v>
      </c>
      <c r="U13" s="17" t="s">
        <v>54</v>
      </c>
      <c r="V13" s="16" t="s">
        <v>48</v>
      </c>
      <c r="W13" s="16">
        <v>20</v>
      </c>
      <c r="X13" s="22">
        <v>50</v>
      </c>
      <c r="Y13" s="22" t="s">
        <v>49</v>
      </c>
      <c r="Z13" s="16"/>
      <c r="AA13" s="61"/>
      <c r="AB13" s="24"/>
      <c r="AC13" s="46"/>
      <c r="AD13" s="24">
        <v>-573131</v>
      </c>
      <c r="AE13" s="24"/>
      <c r="AF13" s="47">
        <v>-573131</v>
      </c>
      <c r="AG13" s="46"/>
      <c r="AH13" s="46"/>
    </row>
    <row r="14" spans="1:35" ht="52.9" customHeight="1" x14ac:dyDescent="0.2">
      <c r="A14" s="17"/>
      <c r="B14" s="17"/>
      <c r="C14" s="16"/>
      <c r="D14" s="17"/>
      <c r="E14" s="16"/>
      <c r="F14" s="17"/>
      <c r="G14" s="16"/>
      <c r="H14" s="16"/>
      <c r="I14" s="16"/>
      <c r="J14" s="16"/>
      <c r="K14" s="24"/>
      <c r="L14" s="24"/>
      <c r="M14" s="24"/>
      <c r="N14" s="24"/>
      <c r="O14" s="24"/>
      <c r="P14" s="17" t="s">
        <v>42</v>
      </c>
      <c r="Q14" s="17" t="s">
        <v>36</v>
      </c>
      <c r="R14" s="16" t="s">
        <v>44</v>
      </c>
      <c r="S14" s="17" t="s">
        <v>45</v>
      </c>
      <c r="T14" s="52" t="s">
        <v>53</v>
      </c>
      <c r="U14" s="17" t="s">
        <v>54</v>
      </c>
      <c r="V14" s="16" t="s">
        <v>48</v>
      </c>
      <c r="W14" s="16">
        <v>20</v>
      </c>
      <c r="X14" s="22">
        <v>55</v>
      </c>
      <c r="Y14" s="17" t="s">
        <v>50</v>
      </c>
      <c r="Z14" s="16"/>
      <c r="AA14" s="61"/>
      <c r="AB14" s="24"/>
      <c r="AC14" s="46"/>
      <c r="AD14" s="24">
        <v>-312063</v>
      </c>
      <c r="AE14" s="24"/>
      <c r="AF14" s="47">
        <v>-312063</v>
      </c>
      <c r="AG14" s="46"/>
      <c r="AH14" s="46"/>
    </row>
    <row r="15" spans="1:35" ht="102.6" customHeight="1" x14ac:dyDescent="0.2">
      <c r="A15" s="17"/>
      <c r="B15" s="17"/>
      <c r="C15" s="16"/>
      <c r="D15" s="17"/>
      <c r="E15" s="16"/>
      <c r="F15" s="17"/>
      <c r="G15" s="16"/>
      <c r="H15" s="16"/>
      <c r="I15" s="16"/>
      <c r="J15" s="16"/>
      <c r="K15" s="24"/>
      <c r="L15" s="24"/>
      <c r="M15" s="24"/>
      <c r="N15" s="24"/>
      <c r="O15" s="24"/>
      <c r="P15" s="17" t="s">
        <v>42</v>
      </c>
      <c r="Q15" s="17" t="s">
        <v>36</v>
      </c>
      <c r="R15" s="16" t="s">
        <v>44</v>
      </c>
      <c r="S15" s="17" t="s">
        <v>45</v>
      </c>
      <c r="T15" s="52" t="s">
        <v>53</v>
      </c>
      <c r="U15" s="17" t="s">
        <v>54</v>
      </c>
      <c r="V15" s="16" t="s">
        <v>48</v>
      </c>
      <c r="W15" s="16">
        <v>20</v>
      </c>
      <c r="X15" s="22">
        <v>50</v>
      </c>
      <c r="Y15" s="22" t="s">
        <v>49</v>
      </c>
      <c r="Z15" s="16" t="s">
        <v>51</v>
      </c>
      <c r="AA15" s="17" t="s">
        <v>52</v>
      </c>
      <c r="AB15" s="24"/>
      <c r="AC15" s="46"/>
      <c r="AD15" s="24">
        <v>-143</v>
      </c>
      <c r="AE15" s="24"/>
      <c r="AF15" s="47">
        <v>-143</v>
      </c>
      <c r="AG15" s="46"/>
      <c r="AH15" s="46"/>
    </row>
    <row r="16" spans="1:35" ht="102.6" customHeight="1" x14ac:dyDescent="0.2">
      <c r="A16" s="17"/>
      <c r="B16" s="17"/>
      <c r="C16" s="16"/>
      <c r="D16" s="17"/>
      <c r="E16" s="16"/>
      <c r="F16" s="17"/>
      <c r="G16" s="16"/>
      <c r="H16" s="16"/>
      <c r="I16" s="16"/>
      <c r="J16" s="16"/>
      <c r="K16" s="24"/>
      <c r="L16" s="24"/>
      <c r="M16" s="24"/>
      <c r="N16" s="24"/>
      <c r="O16" s="24"/>
      <c r="P16" s="17" t="s">
        <v>42</v>
      </c>
      <c r="Q16" s="17" t="s">
        <v>36</v>
      </c>
      <c r="R16" s="16" t="s">
        <v>44</v>
      </c>
      <c r="S16" s="17" t="s">
        <v>45</v>
      </c>
      <c r="T16" s="52" t="s">
        <v>53</v>
      </c>
      <c r="U16" s="17" t="s">
        <v>54</v>
      </c>
      <c r="V16" s="16" t="s">
        <v>48</v>
      </c>
      <c r="W16" s="16">
        <v>20</v>
      </c>
      <c r="X16" s="22">
        <v>55</v>
      </c>
      <c r="Y16" s="17" t="s">
        <v>50</v>
      </c>
      <c r="Z16" s="16" t="s">
        <v>51</v>
      </c>
      <c r="AA16" s="17" t="s">
        <v>52</v>
      </c>
      <c r="AB16" s="24"/>
      <c r="AC16" s="46"/>
      <c r="AD16" s="24">
        <v>-9277</v>
      </c>
      <c r="AE16" s="24"/>
      <c r="AF16" s="47">
        <v>-9277</v>
      </c>
      <c r="AG16" s="46"/>
      <c r="AH16" s="46"/>
    </row>
    <row r="17" spans="1:34" ht="38.25" x14ac:dyDescent="0.2">
      <c r="A17" s="17"/>
      <c r="B17" s="17"/>
      <c r="C17" s="16"/>
      <c r="D17" s="17"/>
      <c r="E17" s="16"/>
      <c r="F17" s="17"/>
      <c r="G17" s="16"/>
      <c r="H17" s="16"/>
      <c r="I17" s="16"/>
      <c r="J17" s="16"/>
      <c r="K17" s="24"/>
      <c r="L17" s="24"/>
      <c r="M17" s="24"/>
      <c r="N17" s="24"/>
      <c r="O17" s="24"/>
      <c r="P17" s="17" t="s">
        <v>42</v>
      </c>
      <c r="Q17" s="17" t="s">
        <v>36</v>
      </c>
      <c r="R17" s="16" t="s">
        <v>44</v>
      </c>
      <c r="S17" s="17" t="s">
        <v>45</v>
      </c>
      <c r="T17" s="52" t="s">
        <v>53</v>
      </c>
      <c r="U17" s="17" t="s">
        <v>54</v>
      </c>
      <c r="V17" s="16" t="s">
        <v>48</v>
      </c>
      <c r="W17" s="16">
        <v>20</v>
      </c>
      <c r="X17" s="22">
        <v>55</v>
      </c>
      <c r="Y17" s="17" t="s">
        <v>50</v>
      </c>
      <c r="Z17" s="16" t="s">
        <v>56</v>
      </c>
      <c r="AA17" s="61" t="s">
        <v>57</v>
      </c>
      <c r="AB17" s="24"/>
      <c r="AC17" s="24">
        <v>-162359</v>
      </c>
      <c r="AD17" s="48"/>
      <c r="AE17" s="48"/>
      <c r="AF17" s="47">
        <v>-162359</v>
      </c>
      <c r="AG17" s="46"/>
      <c r="AH17" s="46"/>
    </row>
    <row r="18" spans="1:34" s="13" customFormat="1" ht="51.6" customHeight="1" x14ac:dyDescent="0.2">
      <c r="A18" s="58"/>
      <c r="B18" s="58"/>
      <c r="C18" s="59"/>
      <c r="D18" s="58"/>
      <c r="E18" s="59"/>
      <c r="F18" s="58"/>
      <c r="G18" s="59"/>
      <c r="H18" s="59"/>
      <c r="I18" s="59"/>
      <c r="J18" s="59"/>
      <c r="K18" s="47"/>
      <c r="L18" s="47"/>
      <c r="M18" s="47"/>
      <c r="N18" s="47"/>
      <c r="O18" s="47"/>
      <c r="P18" s="58" t="s">
        <v>42</v>
      </c>
      <c r="Q18" s="58" t="s">
        <v>36</v>
      </c>
      <c r="R18" s="59" t="s">
        <v>44</v>
      </c>
      <c r="S18" s="58" t="s">
        <v>45</v>
      </c>
      <c r="T18" s="59" t="s">
        <v>58</v>
      </c>
      <c r="U18" s="58" t="s">
        <v>59</v>
      </c>
      <c r="V18" s="59" t="s">
        <v>48</v>
      </c>
      <c r="W18" s="59">
        <v>20</v>
      </c>
      <c r="X18" s="22">
        <v>50</v>
      </c>
      <c r="Y18" s="22" t="s">
        <v>49</v>
      </c>
      <c r="Z18" s="59"/>
      <c r="AA18" s="62"/>
      <c r="AB18" s="47"/>
      <c r="AC18" s="46"/>
      <c r="AD18" s="47">
        <v>-216623</v>
      </c>
      <c r="AE18" s="47"/>
      <c r="AF18" s="47">
        <v>0</v>
      </c>
      <c r="AG18" s="46"/>
      <c r="AH18" s="46"/>
    </row>
    <row r="19" spans="1:34" s="13" customFormat="1" ht="51.6" customHeight="1" x14ac:dyDescent="0.2">
      <c r="A19" s="58"/>
      <c r="B19" s="58"/>
      <c r="C19" s="59"/>
      <c r="D19" s="58"/>
      <c r="E19" s="59"/>
      <c r="F19" s="58"/>
      <c r="G19" s="59"/>
      <c r="H19" s="59"/>
      <c r="I19" s="59"/>
      <c r="J19" s="59"/>
      <c r="K19" s="47"/>
      <c r="L19" s="47"/>
      <c r="M19" s="47"/>
      <c r="N19" s="47"/>
      <c r="O19" s="47"/>
      <c r="P19" s="58" t="s">
        <v>42</v>
      </c>
      <c r="Q19" s="58" t="s">
        <v>36</v>
      </c>
      <c r="R19" s="59" t="s">
        <v>44</v>
      </c>
      <c r="S19" s="58" t="s">
        <v>45</v>
      </c>
      <c r="T19" s="59" t="s">
        <v>58</v>
      </c>
      <c r="U19" s="58" t="s">
        <v>59</v>
      </c>
      <c r="V19" s="59" t="s">
        <v>48</v>
      </c>
      <c r="W19" s="59">
        <v>20</v>
      </c>
      <c r="X19" s="22">
        <v>55</v>
      </c>
      <c r="Y19" s="58" t="s">
        <v>50</v>
      </c>
      <c r="Z19" s="59"/>
      <c r="AA19" s="62"/>
      <c r="AB19" s="47"/>
      <c r="AC19" s="46"/>
      <c r="AD19" s="47">
        <v>-278849</v>
      </c>
      <c r="AE19" s="47">
        <v>400000</v>
      </c>
      <c r="AF19" s="47">
        <f>(AD18+AD19+AD20)+AE19</f>
        <v>-175472</v>
      </c>
      <c r="AG19" s="46"/>
      <c r="AH19" s="46"/>
    </row>
    <row r="20" spans="1:34" s="13" customFormat="1" ht="51.6" customHeight="1" x14ac:dyDescent="0.2">
      <c r="A20" s="58"/>
      <c r="B20" s="58"/>
      <c r="C20" s="59"/>
      <c r="D20" s="58"/>
      <c r="E20" s="59"/>
      <c r="F20" s="58"/>
      <c r="G20" s="59"/>
      <c r="H20" s="59"/>
      <c r="I20" s="59"/>
      <c r="J20" s="59"/>
      <c r="K20" s="47"/>
      <c r="L20" s="47"/>
      <c r="M20" s="47"/>
      <c r="N20" s="47"/>
      <c r="O20" s="47"/>
      <c r="P20" s="58" t="s">
        <v>42</v>
      </c>
      <c r="Q20" s="58" t="s">
        <v>36</v>
      </c>
      <c r="R20" s="59" t="s">
        <v>44</v>
      </c>
      <c r="S20" s="58" t="s">
        <v>45</v>
      </c>
      <c r="T20" s="59" t="s">
        <v>58</v>
      </c>
      <c r="U20" s="58" t="s">
        <v>59</v>
      </c>
      <c r="V20" s="59" t="s">
        <v>48</v>
      </c>
      <c r="W20" s="59">
        <v>20</v>
      </c>
      <c r="X20" s="22">
        <v>45</v>
      </c>
      <c r="Y20" s="58" t="s">
        <v>55</v>
      </c>
      <c r="Z20" s="59"/>
      <c r="AA20" s="62"/>
      <c r="AB20" s="47"/>
      <c r="AC20" s="46"/>
      <c r="AD20" s="47">
        <v>-80000</v>
      </c>
      <c r="AE20" s="47"/>
      <c r="AF20" s="47">
        <v>0</v>
      </c>
      <c r="AG20" s="46"/>
      <c r="AH20" s="46"/>
    </row>
    <row r="21" spans="1:34" s="13" customFormat="1" ht="51.6" customHeight="1" x14ac:dyDescent="0.2">
      <c r="A21" s="58"/>
      <c r="B21" s="58"/>
      <c r="C21" s="59"/>
      <c r="D21" s="58"/>
      <c r="E21" s="59"/>
      <c r="F21" s="58"/>
      <c r="G21" s="59"/>
      <c r="H21" s="59"/>
      <c r="I21" s="59"/>
      <c r="J21" s="59"/>
      <c r="K21" s="47"/>
      <c r="L21" s="47"/>
      <c r="M21" s="47"/>
      <c r="N21" s="47"/>
      <c r="O21" s="47"/>
      <c r="P21" s="58" t="s">
        <v>42</v>
      </c>
      <c r="Q21" s="58" t="s">
        <v>36</v>
      </c>
      <c r="R21" s="59" t="s">
        <v>44</v>
      </c>
      <c r="S21" s="58" t="s">
        <v>45</v>
      </c>
      <c r="T21" s="59" t="s">
        <v>58</v>
      </c>
      <c r="U21" s="58" t="s">
        <v>59</v>
      </c>
      <c r="V21" s="59" t="s">
        <v>48</v>
      </c>
      <c r="W21" s="59">
        <v>20</v>
      </c>
      <c r="X21" s="22">
        <v>45</v>
      </c>
      <c r="Y21" s="58" t="s">
        <v>55</v>
      </c>
      <c r="Z21" s="59" t="s">
        <v>40</v>
      </c>
      <c r="AA21" s="62"/>
      <c r="AB21" s="47"/>
      <c r="AC21" s="46"/>
      <c r="AD21" s="47"/>
      <c r="AE21" s="47">
        <v>-400000</v>
      </c>
      <c r="AF21" s="47">
        <f>AE21</f>
        <v>-400000</v>
      </c>
      <c r="AG21" s="46"/>
      <c r="AH21" s="46"/>
    </row>
    <row r="22" spans="1:34" ht="70.900000000000006" customHeight="1" x14ac:dyDescent="0.2">
      <c r="A22" s="17"/>
      <c r="B22" s="17"/>
      <c r="C22" s="16"/>
      <c r="D22" s="17"/>
      <c r="E22" s="16"/>
      <c r="F22" s="17"/>
      <c r="G22" s="16"/>
      <c r="H22" s="16"/>
      <c r="I22" s="16"/>
      <c r="J22" s="16"/>
      <c r="K22" s="24"/>
      <c r="L22" s="24"/>
      <c r="M22" s="24"/>
      <c r="N22" s="24"/>
      <c r="O22" s="24"/>
      <c r="P22" s="17" t="s">
        <v>42</v>
      </c>
      <c r="Q22" s="17" t="s">
        <v>36</v>
      </c>
      <c r="R22" s="16" t="s">
        <v>44</v>
      </c>
      <c r="S22" s="17" t="s">
        <v>45</v>
      </c>
      <c r="T22" s="16" t="s">
        <v>58</v>
      </c>
      <c r="U22" s="17" t="s">
        <v>59</v>
      </c>
      <c r="V22" s="16" t="s">
        <v>48</v>
      </c>
      <c r="W22" s="16">
        <v>20</v>
      </c>
      <c r="X22" s="22">
        <v>50</v>
      </c>
      <c r="Y22" s="22" t="s">
        <v>49</v>
      </c>
      <c r="Z22" s="16" t="s">
        <v>51</v>
      </c>
      <c r="AA22" s="17" t="s">
        <v>52</v>
      </c>
      <c r="AB22" s="24"/>
      <c r="AC22" s="46"/>
      <c r="AD22" s="24">
        <v>-599</v>
      </c>
      <c r="AE22" s="24"/>
      <c r="AF22" s="47">
        <v>-599</v>
      </c>
      <c r="AG22" s="46"/>
      <c r="AH22" s="46"/>
    </row>
    <row r="23" spans="1:34" ht="70.900000000000006" customHeight="1" x14ac:dyDescent="0.2">
      <c r="A23" s="17"/>
      <c r="B23" s="17"/>
      <c r="C23" s="16"/>
      <c r="D23" s="17"/>
      <c r="E23" s="16"/>
      <c r="F23" s="17"/>
      <c r="G23" s="16"/>
      <c r="H23" s="16"/>
      <c r="I23" s="16"/>
      <c r="J23" s="16"/>
      <c r="K23" s="24"/>
      <c r="L23" s="24"/>
      <c r="M23" s="24"/>
      <c r="N23" s="24"/>
      <c r="O23" s="24"/>
      <c r="P23" s="17" t="s">
        <v>42</v>
      </c>
      <c r="Q23" s="17" t="s">
        <v>36</v>
      </c>
      <c r="R23" s="16" t="s">
        <v>44</v>
      </c>
      <c r="S23" s="17" t="s">
        <v>45</v>
      </c>
      <c r="T23" s="16" t="s">
        <v>58</v>
      </c>
      <c r="U23" s="17" t="s">
        <v>59</v>
      </c>
      <c r="V23" s="16" t="s">
        <v>48</v>
      </c>
      <c r="W23" s="16">
        <v>20</v>
      </c>
      <c r="X23" s="22">
        <v>55</v>
      </c>
      <c r="Y23" s="17" t="s">
        <v>50</v>
      </c>
      <c r="Z23" s="16" t="s">
        <v>51</v>
      </c>
      <c r="AA23" s="17" t="s">
        <v>52</v>
      </c>
      <c r="AB23" s="24"/>
      <c r="AC23" s="46"/>
      <c r="AD23" s="24">
        <v>-314</v>
      </c>
      <c r="AE23" s="24"/>
      <c r="AF23" s="47">
        <v>-314</v>
      </c>
      <c r="AG23" s="46"/>
      <c r="AH23" s="46"/>
    </row>
    <row r="24" spans="1:34" ht="60" customHeight="1" x14ac:dyDescent="0.2">
      <c r="A24" s="17"/>
      <c r="B24" s="17"/>
      <c r="C24" s="16"/>
      <c r="D24" s="17"/>
      <c r="E24" s="16"/>
      <c r="F24" s="17"/>
      <c r="G24" s="16"/>
      <c r="H24" s="16"/>
      <c r="I24" s="16"/>
      <c r="J24" s="16"/>
      <c r="K24" s="24"/>
      <c r="L24" s="24"/>
      <c r="M24" s="24"/>
      <c r="N24" s="24"/>
      <c r="O24" s="24"/>
      <c r="P24" s="17" t="s">
        <v>42</v>
      </c>
      <c r="Q24" s="17" t="s">
        <v>36</v>
      </c>
      <c r="R24" s="16" t="s">
        <v>44</v>
      </c>
      <c r="S24" s="17" t="s">
        <v>45</v>
      </c>
      <c r="T24" s="16" t="s">
        <v>58</v>
      </c>
      <c r="U24" s="17" t="s">
        <v>59</v>
      </c>
      <c r="V24" s="16" t="s">
        <v>48</v>
      </c>
      <c r="W24" s="16">
        <v>20</v>
      </c>
      <c r="X24" s="22">
        <v>55</v>
      </c>
      <c r="Y24" s="17" t="s">
        <v>50</v>
      </c>
      <c r="Z24" s="16" t="s">
        <v>56</v>
      </c>
      <c r="AA24" s="17" t="s">
        <v>57</v>
      </c>
      <c r="AB24" s="24"/>
      <c r="AC24" s="24">
        <v>-150000</v>
      </c>
      <c r="AD24" s="48"/>
      <c r="AE24" s="48"/>
      <c r="AF24" s="47">
        <v>-150000</v>
      </c>
      <c r="AG24" s="46"/>
      <c r="AH24" s="46"/>
    </row>
    <row r="25" spans="1:34" s="13" customFormat="1" ht="51" x14ac:dyDescent="0.2">
      <c r="A25" s="58"/>
      <c r="B25" s="58"/>
      <c r="C25" s="59"/>
      <c r="D25" s="58"/>
      <c r="E25" s="59"/>
      <c r="F25" s="58"/>
      <c r="G25" s="59"/>
      <c r="H25" s="59"/>
      <c r="I25" s="59"/>
      <c r="J25" s="59"/>
      <c r="K25" s="47"/>
      <c r="L25" s="47"/>
      <c r="M25" s="47"/>
      <c r="N25" s="47"/>
      <c r="O25" s="47"/>
      <c r="P25" s="58" t="s">
        <v>42</v>
      </c>
      <c r="Q25" s="58" t="s">
        <v>36</v>
      </c>
      <c r="R25" s="59" t="s">
        <v>44</v>
      </c>
      <c r="S25" s="58" t="s">
        <v>45</v>
      </c>
      <c r="T25" s="59" t="s">
        <v>60</v>
      </c>
      <c r="U25" s="58" t="s">
        <v>61</v>
      </c>
      <c r="V25" s="59" t="s">
        <v>48</v>
      </c>
      <c r="W25" s="59">
        <v>20</v>
      </c>
      <c r="X25" s="22">
        <v>50</v>
      </c>
      <c r="Y25" s="22" t="s">
        <v>49</v>
      </c>
      <c r="Z25" s="59"/>
      <c r="AA25" s="62"/>
      <c r="AB25" s="47"/>
      <c r="AC25" s="46"/>
      <c r="AD25" s="47">
        <v>-61340</v>
      </c>
      <c r="AE25" s="47"/>
      <c r="AF25" s="47">
        <v>0</v>
      </c>
      <c r="AG25" s="46"/>
      <c r="AH25" s="46"/>
    </row>
    <row r="26" spans="1:34" s="13" customFormat="1" ht="51" x14ac:dyDescent="0.2">
      <c r="A26" s="58"/>
      <c r="B26" s="58"/>
      <c r="C26" s="59"/>
      <c r="D26" s="58"/>
      <c r="E26" s="59"/>
      <c r="F26" s="58"/>
      <c r="G26" s="59"/>
      <c r="H26" s="59"/>
      <c r="I26" s="59"/>
      <c r="J26" s="59"/>
      <c r="K26" s="47"/>
      <c r="L26" s="47"/>
      <c r="M26" s="47"/>
      <c r="N26" s="47"/>
      <c r="O26" s="47"/>
      <c r="P26" s="58" t="s">
        <v>42</v>
      </c>
      <c r="Q26" s="58" t="s">
        <v>36</v>
      </c>
      <c r="R26" s="59" t="s">
        <v>44</v>
      </c>
      <c r="S26" s="58" t="s">
        <v>45</v>
      </c>
      <c r="T26" s="59" t="s">
        <v>60</v>
      </c>
      <c r="U26" s="58" t="s">
        <v>61</v>
      </c>
      <c r="V26" s="59" t="s">
        <v>48</v>
      </c>
      <c r="W26" s="59">
        <v>20</v>
      </c>
      <c r="X26" s="22">
        <v>55</v>
      </c>
      <c r="Y26" s="58" t="s">
        <v>50</v>
      </c>
      <c r="Z26" s="59"/>
      <c r="AA26" s="62"/>
      <c r="AB26" s="47"/>
      <c r="AC26" s="46"/>
      <c r="AD26" s="47">
        <v>-24033</v>
      </c>
      <c r="AE26" s="47"/>
      <c r="AF26" s="47">
        <v>-85373</v>
      </c>
      <c r="AG26" s="46"/>
      <c r="AH26" s="46"/>
    </row>
    <row r="27" spans="1:34" ht="51" x14ac:dyDescent="0.2">
      <c r="A27" s="17"/>
      <c r="B27" s="17"/>
      <c r="C27" s="16"/>
      <c r="D27" s="17"/>
      <c r="E27" s="16"/>
      <c r="F27" s="17"/>
      <c r="G27" s="16"/>
      <c r="H27" s="16"/>
      <c r="I27" s="16"/>
      <c r="J27" s="16"/>
      <c r="K27" s="24"/>
      <c r="L27" s="24"/>
      <c r="M27" s="24"/>
      <c r="N27" s="24"/>
      <c r="O27" s="24"/>
      <c r="P27" s="17" t="s">
        <v>42</v>
      </c>
      <c r="Q27" s="17" t="s">
        <v>36</v>
      </c>
      <c r="R27" s="16" t="s">
        <v>44</v>
      </c>
      <c r="S27" s="17" t="s">
        <v>45</v>
      </c>
      <c r="T27" s="16" t="s">
        <v>60</v>
      </c>
      <c r="U27" s="17" t="s">
        <v>61</v>
      </c>
      <c r="V27" s="16" t="s">
        <v>48</v>
      </c>
      <c r="W27" s="16">
        <v>20</v>
      </c>
      <c r="X27" s="22">
        <v>50</v>
      </c>
      <c r="Y27" s="22" t="s">
        <v>49</v>
      </c>
      <c r="Z27" s="16" t="s">
        <v>51</v>
      </c>
      <c r="AA27" s="17" t="s">
        <v>52</v>
      </c>
      <c r="AB27" s="24"/>
      <c r="AC27" s="46"/>
      <c r="AD27" s="24">
        <v>-598</v>
      </c>
      <c r="AE27" s="24"/>
      <c r="AF27" s="47">
        <v>-598</v>
      </c>
      <c r="AG27" s="46"/>
      <c r="AH27" s="46"/>
    </row>
    <row r="28" spans="1:34" ht="51" x14ac:dyDescent="0.2">
      <c r="A28" s="17"/>
      <c r="B28" s="17"/>
      <c r="C28" s="16"/>
      <c r="D28" s="17"/>
      <c r="E28" s="16"/>
      <c r="F28" s="17"/>
      <c r="G28" s="16"/>
      <c r="H28" s="16"/>
      <c r="I28" s="16"/>
      <c r="J28" s="16"/>
      <c r="K28" s="24"/>
      <c r="L28" s="24"/>
      <c r="M28" s="24"/>
      <c r="N28" s="24"/>
      <c r="O28" s="24"/>
      <c r="P28" s="17" t="s">
        <v>42</v>
      </c>
      <c r="Q28" s="17" t="s">
        <v>36</v>
      </c>
      <c r="R28" s="16" t="s">
        <v>44</v>
      </c>
      <c r="S28" s="17" t="s">
        <v>45</v>
      </c>
      <c r="T28" s="16" t="s">
        <v>60</v>
      </c>
      <c r="U28" s="17" t="s">
        <v>61</v>
      </c>
      <c r="V28" s="16" t="s">
        <v>48</v>
      </c>
      <c r="W28" s="16">
        <v>20</v>
      </c>
      <c r="X28" s="22">
        <v>55</v>
      </c>
      <c r="Y28" s="17" t="s">
        <v>50</v>
      </c>
      <c r="Z28" s="16" t="s">
        <v>51</v>
      </c>
      <c r="AA28" s="17" t="s">
        <v>52</v>
      </c>
      <c r="AB28" s="24"/>
      <c r="AC28" s="46"/>
      <c r="AD28" s="24">
        <v>-315</v>
      </c>
      <c r="AE28" s="24"/>
      <c r="AF28" s="47">
        <v>-315</v>
      </c>
      <c r="AG28" s="46"/>
      <c r="AH28" s="46"/>
    </row>
    <row r="29" spans="1:34" ht="51" x14ac:dyDescent="0.2">
      <c r="A29" s="17"/>
      <c r="B29" s="17"/>
      <c r="C29" s="16"/>
      <c r="D29" s="17"/>
      <c r="E29" s="16"/>
      <c r="F29" s="17"/>
      <c r="G29" s="16"/>
      <c r="H29" s="16"/>
      <c r="I29" s="16"/>
      <c r="J29" s="16"/>
      <c r="K29" s="24"/>
      <c r="L29" s="24"/>
      <c r="M29" s="24"/>
      <c r="N29" s="24"/>
      <c r="O29" s="24"/>
      <c r="P29" s="17" t="s">
        <v>42</v>
      </c>
      <c r="Q29" s="17" t="s">
        <v>36</v>
      </c>
      <c r="R29" s="16" t="s">
        <v>44</v>
      </c>
      <c r="S29" s="17" t="s">
        <v>45</v>
      </c>
      <c r="T29" s="16" t="s">
        <v>62</v>
      </c>
      <c r="U29" s="53" t="s">
        <v>63</v>
      </c>
      <c r="V29" s="16" t="s">
        <v>48</v>
      </c>
      <c r="W29" s="16">
        <v>20</v>
      </c>
      <c r="X29" s="22">
        <v>50</v>
      </c>
      <c r="Y29" s="22" t="s">
        <v>49</v>
      </c>
      <c r="Z29" s="16"/>
      <c r="AA29" s="17"/>
      <c r="AB29" s="24"/>
      <c r="AC29" s="46"/>
      <c r="AD29" s="24">
        <v>-12872</v>
      </c>
      <c r="AE29" s="24"/>
      <c r="AF29" s="47">
        <v>-12872</v>
      </c>
      <c r="AG29" s="46"/>
      <c r="AH29" s="46"/>
    </row>
    <row r="30" spans="1:34" ht="51" x14ac:dyDescent="0.2">
      <c r="A30" s="17"/>
      <c r="B30" s="17"/>
      <c r="C30" s="16"/>
      <c r="D30" s="17"/>
      <c r="E30" s="16"/>
      <c r="F30" s="17"/>
      <c r="G30" s="16"/>
      <c r="H30" s="16"/>
      <c r="I30" s="16"/>
      <c r="J30" s="16"/>
      <c r="K30" s="24"/>
      <c r="L30" s="24"/>
      <c r="M30" s="24"/>
      <c r="N30" s="24"/>
      <c r="O30" s="24"/>
      <c r="P30" s="17" t="s">
        <v>42</v>
      </c>
      <c r="Q30" s="17" t="s">
        <v>36</v>
      </c>
      <c r="R30" s="16" t="s">
        <v>44</v>
      </c>
      <c r="S30" s="17" t="s">
        <v>45</v>
      </c>
      <c r="T30" s="16" t="s">
        <v>62</v>
      </c>
      <c r="U30" s="53" t="s">
        <v>63</v>
      </c>
      <c r="V30" s="16" t="s">
        <v>48</v>
      </c>
      <c r="W30" s="16">
        <v>20</v>
      </c>
      <c r="X30" s="22">
        <v>50</v>
      </c>
      <c r="Y30" s="22" t="s">
        <v>49</v>
      </c>
      <c r="Z30" s="16" t="s">
        <v>51</v>
      </c>
      <c r="AA30" s="17" t="s">
        <v>52</v>
      </c>
      <c r="AB30" s="24"/>
      <c r="AC30" s="46"/>
      <c r="AD30" s="24">
        <v>-599</v>
      </c>
      <c r="AE30" s="24"/>
      <c r="AF30" s="47">
        <v>-599</v>
      </c>
      <c r="AG30" s="46"/>
      <c r="AH30" s="46"/>
    </row>
    <row r="31" spans="1:34" ht="51" x14ac:dyDescent="0.2">
      <c r="A31" s="17"/>
      <c r="B31" s="17"/>
      <c r="C31" s="16"/>
      <c r="D31" s="17"/>
      <c r="E31" s="16"/>
      <c r="F31" s="17"/>
      <c r="G31" s="16"/>
      <c r="H31" s="16"/>
      <c r="I31" s="16"/>
      <c r="J31" s="16"/>
      <c r="K31" s="24"/>
      <c r="L31" s="24"/>
      <c r="M31" s="24"/>
      <c r="N31" s="24"/>
      <c r="O31" s="24"/>
      <c r="P31" s="17" t="s">
        <v>42</v>
      </c>
      <c r="Q31" s="17" t="s">
        <v>36</v>
      </c>
      <c r="R31" s="16" t="s">
        <v>44</v>
      </c>
      <c r="S31" s="17" t="s">
        <v>45</v>
      </c>
      <c r="T31" s="16" t="s">
        <v>62</v>
      </c>
      <c r="U31" s="17" t="s">
        <v>63</v>
      </c>
      <c r="V31" s="16" t="s">
        <v>48</v>
      </c>
      <c r="W31" s="16">
        <v>20</v>
      </c>
      <c r="X31" s="22">
        <v>55</v>
      </c>
      <c r="Y31" s="17" t="s">
        <v>50</v>
      </c>
      <c r="Z31" s="16" t="s">
        <v>51</v>
      </c>
      <c r="AA31" s="17" t="s">
        <v>52</v>
      </c>
      <c r="AB31" s="24"/>
      <c r="AC31" s="46"/>
      <c r="AD31" s="24">
        <v>-314</v>
      </c>
      <c r="AE31" s="24"/>
      <c r="AF31" s="47">
        <v>-314</v>
      </c>
      <c r="AG31" s="46"/>
      <c r="AH31" s="46"/>
    </row>
    <row r="32" spans="1:34" ht="38.25" x14ac:dyDescent="0.2">
      <c r="A32" s="17"/>
      <c r="B32" s="17"/>
      <c r="C32" s="16"/>
      <c r="D32" s="17"/>
      <c r="E32" s="16"/>
      <c r="F32" s="17"/>
      <c r="G32" s="16"/>
      <c r="H32" s="16"/>
      <c r="I32" s="16"/>
      <c r="J32" s="16"/>
      <c r="K32" s="24"/>
      <c r="L32" s="24"/>
      <c r="M32" s="24"/>
      <c r="N32" s="24"/>
      <c r="O32" s="24"/>
      <c r="P32" s="17" t="s">
        <v>42</v>
      </c>
      <c r="Q32" s="17" t="s">
        <v>36</v>
      </c>
      <c r="R32" s="16" t="s">
        <v>44</v>
      </c>
      <c r="S32" s="17" t="s">
        <v>45</v>
      </c>
      <c r="T32" s="16" t="s">
        <v>64</v>
      </c>
      <c r="U32" s="17" t="s">
        <v>65</v>
      </c>
      <c r="V32" s="16" t="s">
        <v>48</v>
      </c>
      <c r="W32" s="16">
        <v>20</v>
      </c>
      <c r="X32" s="22">
        <v>50</v>
      </c>
      <c r="Y32" s="22" t="s">
        <v>49</v>
      </c>
      <c r="Z32" s="16"/>
      <c r="AA32" s="17"/>
      <c r="AB32" s="24"/>
      <c r="AC32" s="46"/>
      <c r="AD32" s="24">
        <v>-13304</v>
      </c>
      <c r="AE32" s="24"/>
      <c r="AF32" s="47">
        <v>-13304</v>
      </c>
      <c r="AG32" s="46"/>
      <c r="AH32" s="46"/>
    </row>
    <row r="33" spans="1:34" ht="38.25" x14ac:dyDescent="0.2">
      <c r="A33" s="17"/>
      <c r="B33" s="17"/>
      <c r="C33" s="16"/>
      <c r="D33" s="17"/>
      <c r="E33" s="16"/>
      <c r="F33" s="17"/>
      <c r="G33" s="16"/>
      <c r="H33" s="16"/>
      <c r="I33" s="16"/>
      <c r="J33" s="16"/>
      <c r="K33" s="24"/>
      <c r="L33" s="24"/>
      <c r="M33" s="24"/>
      <c r="N33" s="24"/>
      <c r="O33" s="24"/>
      <c r="P33" s="17" t="s">
        <v>42</v>
      </c>
      <c r="Q33" s="17" t="s">
        <v>36</v>
      </c>
      <c r="R33" s="16" t="s">
        <v>44</v>
      </c>
      <c r="S33" s="17" t="s">
        <v>45</v>
      </c>
      <c r="T33" s="16" t="s">
        <v>64</v>
      </c>
      <c r="U33" s="17" t="s">
        <v>65</v>
      </c>
      <c r="V33" s="16" t="s">
        <v>48</v>
      </c>
      <c r="W33" s="16">
        <v>20</v>
      </c>
      <c r="X33" s="22">
        <v>50</v>
      </c>
      <c r="Y33" s="22" t="s">
        <v>49</v>
      </c>
      <c r="Z33" s="16" t="s">
        <v>51</v>
      </c>
      <c r="AA33" s="17" t="s">
        <v>52</v>
      </c>
      <c r="AB33" s="24"/>
      <c r="AC33" s="46"/>
      <c r="AD33" s="24">
        <v>-599</v>
      </c>
      <c r="AE33" s="24"/>
      <c r="AF33" s="47">
        <v>-599</v>
      </c>
      <c r="AG33" s="46"/>
      <c r="AH33" s="46"/>
    </row>
    <row r="34" spans="1:34" ht="38.25" x14ac:dyDescent="0.2">
      <c r="A34" s="17"/>
      <c r="B34" s="17"/>
      <c r="C34" s="16"/>
      <c r="D34" s="17"/>
      <c r="E34" s="16"/>
      <c r="F34" s="17"/>
      <c r="G34" s="16"/>
      <c r="H34" s="16"/>
      <c r="I34" s="16"/>
      <c r="J34" s="16"/>
      <c r="K34" s="24"/>
      <c r="L34" s="24"/>
      <c r="M34" s="24"/>
      <c r="N34" s="24"/>
      <c r="O34" s="24"/>
      <c r="P34" s="17" t="s">
        <v>42</v>
      </c>
      <c r="Q34" s="17" t="s">
        <v>36</v>
      </c>
      <c r="R34" s="16" t="s">
        <v>44</v>
      </c>
      <c r="S34" s="17" t="s">
        <v>45</v>
      </c>
      <c r="T34" s="16" t="s">
        <v>64</v>
      </c>
      <c r="U34" s="17" t="s">
        <v>65</v>
      </c>
      <c r="V34" s="16" t="s">
        <v>48</v>
      </c>
      <c r="W34" s="16">
        <v>20</v>
      </c>
      <c r="X34" s="22">
        <v>55</v>
      </c>
      <c r="Y34" s="17" t="s">
        <v>50</v>
      </c>
      <c r="Z34" s="16" t="s">
        <v>51</v>
      </c>
      <c r="AA34" s="17" t="s">
        <v>52</v>
      </c>
      <c r="AB34" s="24"/>
      <c r="AC34" s="46"/>
      <c r="AD34" s="24">
        <v>-314</v>
      </c>
      <c r="AE34" s="24"/>
      <c r="AF34" s="47">
        <v>-314</v>
      </c>
      <c r="AG34" s="46"/>
      <c r="AH34" s="46"/>
    </row>
    <row r="35" spans="1:34" ht="38.25" x14ac:dyDescent="0.2">
      <c r="A35" s="17"/>
      <c r="B35" s="17"/>
      <c r="C35" s="16"/>
      <c r="D35" s="17"/>
      <c r="E35" s="16"/>
      <c r="F35" s="17"/>
      <c r="G35" s="16"/>
      <c r="H35" s="16"/>
      <c r="I35" s="16"/>
      <c r="J35" s="16"/>
      <c r="K35" s="24"/>
      <c r="L35" s="24"/>
      <c r="M35" s="24"/>
      <c r="N35" s="24"/>
      <c r="O35" s="24"/>
      <c r="P35" s="17" t="s">
        <v>42</v>
      </c>
      <c r="Q35" s="17" t="s">
        <v>36</v>
      </c>
      <c r="R35" s="16" t="s">
        <v>44</v>
      </c>
      <c r="S35" s="17" t="s">
        <v>45</v>
      </c>
      <c r="T35" s="16" t="s">
        <v>66</v>
      </c>
      <c r="U35" s="17" t="s">
        <v>67</v>
      </c>
      <c r="V35" s="16" t="s">
        <v>48</v>
      </c>
      <c r="W35" s="16">
        <v>20</v>
      </c>
      <c r="X35" s="22">
        <v>50</v>
      </c>
      <c r="Y35" s="22" t="s">
        <v>49</v>
      </c>
      <c r="Z35" s="16" t="s">
        <v>51</v>
      </c>
      <c r="AA35" s="17" t="s">
        <v>52</v>
      </c>
      <c r="AB35" s="24"/>
      <c r="AC35" s="46"/>
      <c r="AD35" s="24">
        <v>-115</v>
      </c>
      <c r="AE35" s="24"/>
      <c r="AF35" s="47">
        <v>-115</v>
      </c>
      <c r="AG35" s="46"/>
      <c r="AH35" s="46"/>
    </row>
    <row r="36" spans="1:34" ht="38.25" x14ac:dyDescent="0.2">
      <c r="A36" s="17"/>
      <c r="B36" s="17"/>
      <c r="C36" s="16"/>
      <c r="D36" s="17"/>
      <c r="E36" s="16"/>
      <c r="F36" s="17"/>
      <c r="G36" s="16"/>
      <c r="H36" s="16"/>
      <c r="I36" s="16"/>
      <c r="J36" s="16"/>
      <c r="K36" s="24"/>
      <c r="L36" s="24"/>
      <c r="M36" s="24"/>
      <c r="N36" s="24"/>
      <c r="O36" s="24"/>
      <c r="P36" s="17" t="s">
        <v>42</v>
      </c>
      <c r="Q36" s="17" t="s">
        <v>36</v>
      </c>
      <c r="R36" s="16" t="s">
        <v>44</v>
      </c>
      <c r="S36" s="17" t="s">
        <v>45</v>
      </c>
      <c r="T36" s="16" t="s">
        <v>66</v>
      </c>
      <c r="U36" s="17" t="s">
        <v>67</v>
      </c>
      <c r="V36" s="16" t="s">
        <v>48</v>
      </c>
      <c r="W36" s="16">
        <v>20</v>
      </c>
      <c r="X36" s="22">
        <v>55</v>
      </c>
      <c r="Y36" s="17" t="s">
        <v>50</v>
      </c>
      <c r="Z36" s="16" t="s">
        <v>51</v>
      </c>
      <c r="AA36" s="17" t="s">
        <v>52</v>
      </c>
      <c r="AB36" s="24"/>
      <c r="AC36" s="46"/>
      <c r="AD36" s="24">
        <v>-1160</v>
      </c>
      <c r="AE36" s="24"/>
      <c r="AF36" s="47">
        <v>-1160</v>
      </c>
      <c r="AG36" s="46"/>
      <c r="AH36" s="46"/>
    </row>
    <row r="37" spans="1:34" s="13" customFormat="1" ht="38.25" x14ac:dyDescent="0.2">
      <c r="A37" s="58"/>
      <c r="B37" s="58"/>
      <c r="C37" s="59"/>
      <c r="D37" s="58"/>
      <c r="E37" s="59"/>
      <c r="F37" s="58"/>
      <c r="G37" s="59"/>
      <c r="H37" s="59"/>
      <c r="I37" s="59"/>
      <c r="J37" s="59"/>
      <c r="K37" s="47"/>
      <c r="L37" s="47"/>
      <c r="M37" s="47"/>
      <c r="N37" s="47"/>
      <c r="O37" s="47"/>
      <c r="P37" s="58" t="s">
        <v>42</v>
      </c>
      <c r="Q37" s="58" t="s">
        <v>36</v>
      </c>
      <c r="R37" s="59" t="s">
        <v>44</v>
      </c>
      <c r="S37" s="58" t="s">
        <v>45</v>
      </c>
      <c r="T37" s="59" t="s">
        <v>66</v>
      </c>
      <c r="U37" s="58" t="s">
        <v>67</v>
      </c>
      <c r="V37" s="59" t="s">
        <v>48</v>
      </c>
      <c r="W37" s="59">
        <v>20</v>
      </c>
      <c r="X37" s="22">
        <v>50</v>
      </c>
      <c r="Y37" s="22" t="s">
        <v>49</v>
      </c>
      <c r="Z37" s="59"/>
      <c r="AA37" s="62"/>
      <c r="AB37" s="47"/>
      <c r="AC37" s="46"/>
      <c r="AD37" s="47">
        <v>-77856</v>
      </c>
      <c r="AE37" s="47"/>
      <c r="AF37" s="47">
        <v>0</v>
      </c>
      <c r="AG37" s="46"/>
      <c r="AH37" s="46"/>
    </row>
    <row r="38" spans="1:34" s="13" customFormat="1" ht="38.25" x14ac:dyDescent="0.2">
      <c r="A38" s="58"/>
      <c r="B38" s="58"/>
      <c r="C38" s="59"/>
      <c r="D38" s="58"/>
      <c r="E38" s="59"/>
      <c r="F38" s="58"/>
      <c r="G38" s="59"/>
      <c r="H38" s="59"/>
      <c r="I38" s="59"/>
      <c r="J38" s="59"/>
      <c r="K38" s="47"/>
      <c r="L38" s="47"/>
      <c r="M38" s="47"/>
      <c r="N38" s="47"/>
      <c r="O38" s="47"/>
      <c r="P38" s="58" t="s">
        <v>42</v>
      </c>
      <c r="Q38" s="58" t="s">
        <v>36</v>
      </c>
      <c r="R38" s="59" t="s">
        <v>44</v>
      </c>
      <c r="S38" s="58" t="s">
        <v>45</v>
      </c>
      <c r="T38" s="59" t="s">
        <v>66</v>
      </c>
      <c r="U38" s="58" t="s">
        <v>67</v>
      </c>
      <c r="V38" s="59" t="s">
        <v>48</v>
      </c>
      <c r="W38" s="59">
        <v>20</v>
      </c>
      <c r="X38" s="22">
        <v>45</v>
      </c>
      <c r="Y38" s="58" t="s">
        <v>55</v>
      </c>
      <c r="Z38" s="59"/>
      <c r="AA38" s="62"/>
      <c r="AB38" s="47"/>
      <c r="AC38" s="46"/>
      <c r="AD38" s="47"/>
      <c r="AE38" s="47"/>
      <c r="AF38" s="47">
        <v>-1400</v>
      </c>
      <c r="AG38" s="46"/>
      <c r="AH38" s="46"/>
    </row>
    <row r="39" spans="1:34" s="13" customFormat="1" ht="38.25" x14ac:dyDescent="0.2">
      <c r="A39" s="58"/>
      <c r="B39" s="58"/>
      <c r="C39" s="59"/>
      <c r="D39" s="58"/>
      <c r="E39" s="59"/>
      <c r="F39" s="58"/>
      <c r="G39" s="59"/>
      <c r="H39" s="59"/>
      <c r="I39" s="59"/>
      <c r="J39" s="59"/>
      <c r="K39" s="47"/>
      <c r="L39" s="47"/>
      <c r="M39" s="47"/>
      <c r="N39" s="47"/>
      <c r="O39" s="47"/>
      <c r="P39" s="58" t="s">
        <v>42</v>
      </c>
      <c r="Q39" s="58" t="s">
        <v>36</v>
      </c>
      <c r="R39" s="59" t="s">
        <v>44</v>
      </c>
      <c r="S39" s="58" t="s">
        <v>45</v>
      </c>
      <c r="T39" s="59" t="s">
        <v>66</v>
      </c>
      <c r="U39" s="58" t="s">
        <v>67</v>
      </c>
      <c r="V39" s="59" t="s">
        <v>48</v>
      </c>
      <c r="W39" s="59">
        <v>20</v>
      </c>
      <c r="X39" s="22">
        <v>600</v>
      </c>
      <c r="Y39" s="58" t="s">
        <v>68</v>
      </c>
      <c r="Z39" s="59"/>
      <c r="AA39" s="62"/>
      <c r="AB39" s="47"/>
      <c r="AC39" s="46"/>
      <c r="AD39" s="47">
        <v>-75097</v>
      </c>
      <c r="AE39" s="47"/>
      <c r="AF39" s="47">
        <v>-151553</v>
      </c>
      <c r="AG39" s="46"/>
      <c r="AH39" s="46"/>
    </row>
    <row r="40" spans="1:34" ht="51" x14ac:dyDescent="0.2">
      <c r="A40" s="74" t="s">
        <v>35</v>
      </c>
      <c r="B40" s="74" t="s">
        <v>36</v>
      </c>
      <c r="C40" s="75" t="s">
        <v>69</v>
      </c>
      <c r="D40" s="74" t="s">
        <v>70</v>
      </c>
      <c r="E40" s="75" t="s">
        <v>71</v>
      </c>
      <c r="F40" s="74" t="s">
        <v>72</v>
      </c>
      <c r="G40" s="75" t="s">
        <v>48</v>
      </c>
      <c r="H40" s="75" t="s">
        <v>39</v>
      </c>
      <c r="I40" s="75" t="s">
        <v>37</v>
      </c>
      <c r="J40" s="76"/>
      <c r="K40" s="73">
        <v>-8203712.7649382027</v>
      </c>
      <c r="L40" s="73">
        <v>-2501788</v>
      </c>
      <c r="M40" s="73">
        <v>-5230527.9619616428</v>
      </c>
      <c r="N40" s="73">
        <v>-2973184.8029765598</v>
      </c>
      <c r="O40" s="73">
        <v>-2973184.8029765598</v>
      </c>
      <c r="P40" s="17" t="s">
        <v>42</v>
      </c>
      <c r="Q40" s="17" t="s">
        <v>36</v>
      </c>
      <c r="R40" s="16" t="s">
        <v>69</v>
      </c>
      <c r="S40" s="17" t="s">
        <v>73</v>
      </c>
      <c r="T40" s="16" t="s">
        <v>71</v>
      </c>
      <c r="U40" s="17" t="s">
        <v>74</v>
      </c>
      <c r="V40" s="16" t="s">
        <v>48</v>
      </c>
      <c r="W40" s="16" t="s">
        <v>39</v>
      </c>
      <c r="X40" s="22">
        <v>50</v>
      </c>
      <c r="Y40" s="22" t="s">
        <v>49</v>
      </c>
      <c r="Z40" s="16"/>
      <c r="AA40" s="61"/>
      <c r="AB40" s="24">
        <v>-267456</v>
      </c>
      <c r="AC40" s="46"/>
      <c r="AD40" s="46"/>
      <c r="AE40" s="46"/>
      <c r="AF40" s="47">
        <v>-267456</v>
      </c>
      <c r="AG40" s="46"/>
      <c r="AH40" s="46"/>
    </row>
    <row r="41" spans="1:34" ht="51" x14ac:dyDescent="0.2">
      <c r="A41" s="74"/>
      <c r="B41" s="74"/>
      <c r="C41" s="75"/>
      <c r="D41" s="74"/>
      <c r="E41" s="75"/>
      <c r="F41" s="74"/>
      <c r="G41" s="75"/>
      <c r="H41" s="75"/>
      <c r="I41" s="75"/>
      <c r="J41" s="76"/>
      <c r="K41" s="73"/>
      <c r="L41" s="73"/>
      <c r="M41" s="73"/>
      <c r="N41" s="73"/>
      <c r="O41" s="73"/>
      <c r="P41" s="17" t="s">
        <v>42</v>
      </c>
      <c r="Q41" s="17" t="s">
        <v>36</v>
      </c>
      <c r="R41" s="16" t="s">
        <v>69</v>
      </c>
      <c r="S41" s="17" t="s">
        <v>73</v>
      </c>
      <c r="T41" s="16" t="s">
        <v>71</v>
      </c>
      <c r="U41" s="17" t="s">
        <v>74</v>
      </c>
      <c r="V41" s="16" t="s">
        <v>48</v>
      </c>
      <c r="W41" s="16" t="s">
        <v>39</v>
      </c>
      <c r="X41" s="22">
        <v>55</v>
      </c>
      <c r="Y41" s="17" t="s">
        <v>50</v>
      </c>
      <c r="Z41" s="16"/>
      <c r="AA41" s="61"/>
      <c r="AB41" s="24">
        <v>-2705729</v>
      </c>
      <c r="AC41" s="46"/>
      <c r="AD41" s="46"/>
      <c r="AE41" s="24">
        <v>1439000</v>
      </c>
      <c r="AF41" s="47">
        <f>AB41+AE41</f>
        <v>-1266729</v>
      </c>
      <c r="AG41" s="46"/>
      <c r="AH41" s="46"/>
    </row>
    <row r="42" spans="1:34" ht="51" x14ac:dyDescent="0.2">
      <c r="A42" s="17"/>
      <c r="B42" s="17"/>
      <c r="C42" s="16"/>
      <c r="D42" s="17"/>
      <c r="E42" s="16"/>
      <c r="F42" s="17"/>
      <c r="G42" s="16"/>
      <c r="H42" s="16"/>
      <c r="I42" s="16"/>
      <c r="J42" s="60"/>
      <c r="K42" s="24"/>
      <c r="L42" s="24"/>
      <c r="M42" s="24"/>
      <c r="N42" s="24"/>
      <c r="O42" s="24"/>
      <c r="P42" s="17" t="s">
        <v>42</v>
      </c>
      <c r="Q42" s="17" t="s">
        <v>36</v>
      </c>
      <c r="R42" s="16" t="s">
        <v>69</v>
      </c>
      <c r="S42" s="17" t="s">
        <v>73</v>
      </c>
      <c r="T42" s="16" t="s">
        <v>71</v>
      </c>
      <c r="U42" s="17" t="s">
        <v>74</v>
      </c>
      <c r="V42" s="16" t="s">
        <v>48</v>
      </c>
      <c r="W42" s="16">
        <v>20</v>
      </c>
      <c r="X42" s="22">
        <v>608</v>
      </c>
      <c r="Y42" s="17" t="s">
        <v>136</v>
      </c>
      <c r="Z42" s="16"/>
      <c r="AA42" s="61"/>
      <c r="AB42" s="24"/>
      <c r="AC42" s="46"/>
      <c r="AD42" s="46"/>
      <c r="AE42" s="24">
        <v>-1439000</v>
      </c>
      <c r="AF42" s="47">
        <f>AE42</f>
        <v>-1439000</v>
      </c>
      <c r="AG42" s="46"/>
      <c r="AH42" s="46"/>
    </row>
    <row r="43" spans="1:34" ht="51" x14ac:dyDescent="0.2">
      <c r="A43" s="17" t="s">
        <v>35</v>
      </c>
      <c r="B43" s="17" t="s">
        <v>36</v>
      </c>
      <c r="C43" s="16" t="s">
        <v>69</v>
      </c>
      <c r="D43" s="17" t="s">
        <v>70</v>
      </c>
      <c r="E43" s="16" t="s">
        <v>71</v>
      </c>
      <c r="F43" s="17" t="s">
        <v>72</v>
      </c>
      <c r="G43" s="16" t="s">
        <v>48</v>
      </c>
      <c r="H43" s="16" t="s">
        <v>39</v>
      </c>
      <c r="I43" s="16" t="s">
        <v>75</v>
      </c>
      <c r="J43" s="60" t="s">
        <v>76</v>
      </c>
      <c r="K43" s="24">
        <v>-452379.6574926906</v>
      </c>
      <c r="L43" s="24">
        <v>0</v>
      </c>
      <c r="M43" s="24">
        <v>-435994.91547198693</v>
      </c>
      <c r="N43" s="24">
        <v>-16384.742020703678</v>
      </c>
      <c r="O43" s="24">
        <v>0</v>
      </c>
      <c r="P43" s="17" t="s">
        <v>42</v>
      </c>
      <c r="Q43" s="17" t="s">
        <v>36</v>
      </c>
      <c r="R43" s="16" t="s">
        <v>69</v>
      </c>
      <c r="S43" s="17" t="s">
        <v>73</v>
      </c>
      <c r="T43" s="16" t="s">
        <v>71</v>
      </c>
      <c r="U43" s="17" t="s">
        <v>74</v>
      </c>
      <c r="V43" s="16" t="s">
        <v>48</v>
      </c>
      <c r="W43" s="16" t="s">
        <v>39</v>
      </c>
      <c r="X43" s="22">
        <v>55</v>
      </c>
      <c r="Y43" s="17" t="s">
        <v>50</v>
      </c>
      <c r="Z43" s="16" t="s">
        <v>75</v>
      </c>
      <c r="AA43" s="61" t="s">
        <v>76</v>
      </c>
      <c r="AB43" s="24">
        <v>0</v>
      </c>
      <c r="AC43" s="46"/>
      <c r="AD43" s="46"/>
      <c r="AE43" s="46"/>
      <c r="AF43" s="47">
        <v>0</v>
      </c>
      <c r="AG43" s="46"/>
      <c r="AH43" s="46"/>
    </row>
    <row r="44" spans="1:34" ht="88.9" customHeight="1" x14ac:dyDescent="0.2">
      <c r="A44" s="74" t="s">
        <v>35</v>
      </c>
      <c r="B44" s="74" t="s">
        <v>36</v>
      </c>
      <c r="C44" s="75" t="s">
        <v>69</v>
      </c>
      <c r="D44" s="74" t="s">
        <v>70</v>
      </c>
      <c r="E44" s="75" t="s">
        <v>77</v>
      </c>
      <c r="F44" s="74" t="s">
        <v>78</v>
      </c>
      <c r="G44" s="75" t="s">
        <v>48</v>
      </c>
      <c r="H44" s="75" t="s">
        <v>39</v>
      </c>
      <c r="I44" s="75" t="s">
        <v>37</v>
      </c>
      <c r="J44" s="76"/>
      <c r="K44" s="73">
        <v>-460827.53980480193</v>
      </c>
      <c r="L44" s="73">
        <v>-224351.00000000009</v>
      </c>
      <c r="M44" s="73">
        <v>-250462.81132543518</v>
      </c>
      <c r="N44" s="73">
        <v>-210364.72847936675</v>
      </c>
      <c r="O44" s="73">
        <v>-210364.72847936675</v>
      </c>
      <c r="P44" s="17" t="s">
        <v>42</v>
      </c>
      <c r="Q44" s="17" t="s">
        <v>36</v>
      </c>
      <c r="R44" s="16" t="s">
        <v>69</v>
      </c>
      <c r="S44" s="17" t="s">
        <v>73</v>
      </c>
      <c r="T44" s="16" t="s">
        <v>77</v>
      </c>
      <c r="U44" s="17" t="s">
        <v>79</v>
      </c>
      <c r="V44" s="16" t="s">
        <v>48</v>
      </c>
      <c r="W44" s="16" t="s">
        <v>39</v>
      </c>
      <c r="X44" s="22">
        <v>50</v>
      </c>
      <c r="Y44" s="22" t="s">
        <v>49</v>
      </c>
      <c r="Z44" s="16" t="s">
        <v>37</v>
      </c>
      <c r="AA44" s="61"/>
      <c r="AB44" s="24">
        <v>-40868</v>
      </c>
      <c r="AC44" s="46"/>
      <c r="AD44" s="46"/>
      <c r="AE44" s="46"/>
      <c r="AF44" s="47">
        <v>-40868</v>
      </c>
      <c r="AG44" s="46"/>
      <c r="AH44" s="46"/>
    </row>
    <row r="45" spans="1:34" ht="88.9" customHeight="1" x14ac:dyDescent="0.2">
      <c r="A45" s="74"/>
      <c r="B45" s="74"/>
      <c r="C45" s="75"/>
      <c r="D45" s="74"/>
      <c r="E45" s="75"/>
      <c r="F45" s="74"/>
      <c r="G45" s="75"/>
      <c r="H45" s="75"/>
      <c r="I45" s="75"/>
      <c r="J45" s="76"/>
      <c r="K45" s="73"/>
      <c r="L45" s="73"/>
      <c r="M45" s="73"/>
      <c r="N45" s="73"/>
      <c r="O45" s="73"/>
      <c r="P45" s="17" t="s">
        <v>42</v>
      </c>
      <c r="Q45" s="17" t="s">
        <v>36</v>
      </c>
      <c r="R45" s="16" t="s">
        <v>69</v>
      </c>
      <c r="S45" s="17" t="s">
        <v>73</v>
      </c>
      <c r="T45" s="16" t="s">
        <v>77</v>
      </c>
      <c r="U45" s="17" t="s">
        <v>79</v>
      </c>
      <c r="V45" s="16" t="s">
        <v>48</v>
      </c>
      <c r="W45" s="16" t="s">
        <v>39</v>
      </c>
      <c r="X45" s="22">
        <v>55</v>
      </c>
      <c r="Y45" s="17" t="s">
        <v>50</v>
      </c>
      <c r="Z45" s="16" t="s">
        <v>37</v>
      </c>
      <c r="AA45" s="61"/>
      <c r="AB45" s="24">
        <v>-169497</v>
      </c>
      <c r="AC45" s="46"/>
      <c r="AD45" s="46"/>
      <c r="AE45" s="46"/>
      <c r="AF45" s="47">
        <v>-169497</v>
      </c>
      <c r="AG45" s="46"/>
      <c r="AH45" s="46"/>
    </row>
    <row r="46" spans="1:34" ht="51" x14ac:dyDescent="0.2">
      <c r="A46" s="17" t="s">
        <v>35</v>
      </c>
      <c r="B46" s="17" t="s">
        <v>36</v>
      </c>
      <c r="C46" s="16" t="s">
        <v>69</v>
      </c>
      <c r="D46" s="17" t="s">
        <v>70</v>
      </c>
      <c r="E46" s="16" t="s">
        <v>77</v>
      </c>
      <c r="F46" s="17" t="s">
        <v>78</v>
      </c>
      <c r="G46" s="16" t="s">
        <v>48</v>
      </c>
      <c r="H46" s="16" t="s">
        <v>39</v>
      </c>
      <c r="I46" s="16" t="s">
        <v>75</v>
      </c>
      <c r="J46" s="60" t="s">
        <v>76</v>
      </c>
      <c r="K46" s="24">
        <v>-49921.419706956396</v>
      </c>
      <c r="L46" s="24">
        <v>0</v>
      </c>
      <c r="M46" s="24">
        <v>-48113.315452801311</v>
      </c>
      <c r="N46" s="24">
        <v>-1808.1042541550851</v>
      </c>
      <c r="O46" s="24">
        <v>0</v>
      </c>
      <c r="P46" s="17" t="s">
        <v>42</v>
      </c>
      <c r="Q46" s="17" t="s">
        <v>36</v>
      </c>
      <c r="R46" s="16" t="s">
        <v>69</v>
      </c>
      <c r="S46" s="17" t="s">
        <v>73</v>
      </c>
      <c r="T46" s="16" t="s">
        <v>77</v>
      </c>
      <c r="U46" s="17" t="s">
        <v>79</v>
      </c>
      <c r="V46" s="16" t="s">
        <v>48</v>
      </c>
      <c r="W46" s="16" t="s">
        <v>39</v>
      </c>
      <c r="X46" s="22">
        <v>55</v>
      </c>
      <c r="Y46" s="17" t="s">
        <v>50</v>
      </c>
      <c r="Z46" s="16" t="s">
        <v>75</v>
      </c>
      <c r="AA46" s="61" t="s">
        <v>76</v>
      </c>
      <c r="AB46" s="24">
        <v>0</v>
      </c>
      <c r="AC46" s="46"/>
      <c r="AD46" s="46"/>
      <c r="AE46" s="46"/>
      <c r="AF46" s="47">
        <v>0</v>
      </c>
      <c r="AG46" s="46"/>
      <c r="AH46" s="46"/>
    </row>
    <row r="47" spans="1:34" ht="193.15" customHeight="1" x14ac:dyDescent="0.2">
      <c r="A47" s="74" t="s">
        <v>35</v>
      </c>
      <c r="B47" s="74" t="s">
        <v>36</v>
      </c>
      <c r="C47" s="75" t="s">
        <v>69</v>
      </c>
      <c r="D47" s="74" t="s">
        <v>70</v>
      </c>
      <c r="E47" s="75" t="s">
        <v>80</v>
      </c>
      <c r="F47" s="74" t="s">
        <v>81</v>
      </c>
      <c r="G47" s="75" t="s">
        <v>48</v>
      </c>
      <c r="H47" s="75" t="s">
        <v>39</v>
      </c>
      <c r="I47" s="75" t="s">
        <v>37</v>
      </c>
      <c r="J47" s="76"/>
      <c r="K47" s="73">
        <v>-3004769.6908209398</v>
      </c>
      <c r="L47" s="73">
        <v>-3414095</v>
      </c>
      <c r="M47" s="73">
        <v>-2768484.38068286</v>
      </c>
      <c r="N47" s="73">
        <v>-236285.3101380798</v>
      </c>
      <c r="O47" s="73">
        <v>-236285.3101380798</v>
      </c>
      <c r="P47" s="17" t="s">
        <v>42</v>
      </c>
      <c r="Q47" s="17" t="s">
        <v>36</v>
      </c>
      <c r="R47" s="16" t="s">
        <v>69</v>
      </c>
      <c r="S47" s="17" t="s">
        <v>73</v>
      </c>
      <c r="T47" s="16" t="s">
        <v>80</v>
      </c>
      <c r="U47" s="17" t="s">
        <v>81</v>
      </c>
      <c r="V47" s="16" t="s">
        <v>48</v>
      </c>
      <c r="W47" s="16" t="s">
        <v>39</v>
      </c>
      <c r="X47" s="22">
        <v>50</v>
      </c>
      <c r="Y47" s="22" t="s">
        <v>49</v>
      </c>
      <c r="Z47" s="16" t="s">
        <v>37</v>
      </c>
      <c r="AA47" s="61"/>
      <c r="AB47" s="24">
        <v>-178095</v>
      </c>
      <c r="AC47" s="46"/>
      <c r="AD47" s="46"/>
      <c r="AE47" s="46"/>
      <c r="AF47" s="47">
        <v>-178095</v>
      </c>
      <c r="AG47" s="46"/>
      <c r="AH47" s="46"/>
    </row>
    <row r="48" spans="1:34" ht="51" x14ac:dyDescent="0.2">
      <c r="A48" s="74"/>
      <c r="B48" s="74"/>
      <c r="C48" s="75"/>
      <c r="D48" s="74"/>
      <c r="E48" s="75"/>
      <c r="F48" s="74"/>
      <c r="G48" s="75"/>
      <c r="H48" s="75"/>
      <c r="I48" s="75"/>
      <c r="J48" s="76"/>
      <c r="K48" s="73"/>
      <c r="L48" s="73"/>
      <c r="M48" s="73"/>
      <c r="N48" s="73"/>
      <c r="O48" s="73"/>
      <c r="P48" s="17" t="s">
        <v>42</v>
      </c>
      <c r="Q48" s="17" t="s">
        <v>36</v>
      </c>
      <c r="R48" s="16" t="s">
        <v>69</v>
      </c>
      <c r="S48" s="17" t="s">
        <v>73</v>
      </c>
      <c r="T48" s="16" t="s">
        <v>80</v>
      </c>
      <c r="U48" s="17" t="s">
        <v>81</v>
      </c>
      <c r="V48" s="16" t="s">
        <v>48</v>
      </c>
      <c r="W48" s="16" t="s">
        <v>39</v>
      </c>
      <c r="X48" s="22">
        <v>55</v>
      </c>
      <c r="Y48" s="17" t="s">
        <v>50</v>
      </c>
      <c r="Z48" s="16" t="s">
        <v>37</v>
      </c>
      <c r="AA48" s="61"/>
      <c r="AB48" s="24">
        <v>-58190</v>
      </c>
      <c r="AC48" s="46"/>
      <c r="AD48" s="46"/>
      <c r="AE48" s="46"/>
      <c r="AF48" s="47">
        <v>-58190</v>
      </c>
      <c r="AG48" s="46"/>
      <c r="AH48" s="46"/>
    </row>
    <row r="49" spans="1:34" ht="51" x14ac:dyDescent="0.2">
      <c r="A49" s="17" t="s">
        <v>35</v>
      </c>
      <c r="B49" s="17" t="s">
        <v>36</v>
      </c>
      <c r="C49" s="16" t="s">
        <v>69</v>
      </c>
      <c r="D49" s="17" t="s">
        <v>70</v>
      </c>
      <c r="E49" s="16" t="s">
        <v>80</v>
      </c>
      <c r="F49" s="17" t="s">
        <v>81</v>
      </c>
      <c r="G49" s="16" t="s">
        <v>48</v>
      </c>
      <c r="H49" s="16" t="s">
        <v>39</v>
      </c>
      <c r="I49" s="16" t="s">
        <v>75</v>
      </c>
      <c r="J49" s="60" t="s">
        <v>76</v>
      </c>
      <c r="K49" s="24">
        <v>-99842.839413912792</v>
      </c>
      <c r="L49" s="24">
        <v>0</v>
      </c>
      <c r="M49" s="24">
        <v>-96226.630905602622</v>
      </c>
      <c r="N49" s="24">
        <v>-3616.2085083101701</v>
      </c>
      <c r="O49" s="24">
        <v>0</v>
      </c>
      <c r="P49" s="17" t="s">
        <v>42</v>
      </c>
      <c r="Q49" s="17" t="s">
        <v>36</v>
      </c>
      <c r="R49" s="16" t="s">
        <v>69</v>
      </c>
      <c r="S49" s="17" t="s">
        <v>73</v>
      </c>
      <c r="T49" s="16" t="s">
        <v>80</v>
      </c>
      <c r="U49" s="17" t="s">
        <v>81</v>
      </c>
      <c r="V49" s="16" t="s">
        <v>48</v>
      </c>
      <c r="W49" s="16" t="s">
        <v>39</v>
      </c>
      <c r="X49" s="22">
        <v>55</v>
      </c>
      <c r="Y49" s="17" t="s">
        <v>50</v>
      </c>
      <c r="Z49" s="16" t="s">
        <v>75</v>
      </c>
      <c r="AA49" s="61" t="s">
        <v>76</v>
      </c>
      <c r="AB49" s="24">
        <v>0</v>
      </c>
      <c r="AC49" s="46"/>
      <c r="AD49" s="46"/>
      <c r="AE49" s="46"/>
      <c r="AF49" s="47">
        <v>0</v>
      </c>
      <c r="AG49" s="46"/>
      <c r="AH49" s="46"/>
    </row>
    <row r="50" spans="1:34" ht="193.15" customHeight="1" x14ac:dyDescent="0.2">
      <c r="A50" s="74" t="s">
        <v>35</v>
      </c>
      <c r="B50" s="74" t="s">
        <v>36</v>
      </c>
      <c r="C50" s="75" t="s">
        <v>69</v>
      </c>
      <c r="D50" s="74" t="s">
        <v>70</v>
      </c>
      <c r="E50" s="75" t="s">
        <v>82</v>
      </c>
      <c r="F50" s="74" t="s">
        <v>83</v>
      </c>
      <c r="G50" s="75" t="s">
        <v>48</v>
      </c>
      <c r="H50" s="75" t="s">
        <v>39</v>
      </c>
      <c r="I50" s="75" t="s">
        <v>37</v>
      </c>
      <c r="J50" s="76"/>
      <c r="K50" s="73">
        <v>-4245777.9671045961</v>
      </c>
      <c r="L50" s="73">
        <v>-1010056</v>
      </c>
      <c r="M50" s="73">
        <v>-2105645.0721821813</v>
      </c>
      <c r="N50" s="73">
        <v>-2140132.8949224148</v>
      </c>
      <c r="O50" s="73">
        <v>-2140132.8949224148</v>
      </c>
      <c r="P50" s="17" t="s">
        <v>42</v>
      </c>
      <c r="Q50" s="17" t="s">
        <v>36</v>
      </c>
      <c r="R50" s="16" t="s">
        <v>69</v>
      </c>
      <c r="S50" s="17" t="s">
        <v>73</v>
      </c>
      <c r="T50" s="16" t="s">
        <v>82</v>
      </c>
      <c r="U50" s="17" t="s">
        <v>83</v>
      </c>
      <c r="V50" s="16" t="s">
        <v>48</v>
      </c>
      <c r="W50" s="16" t="s">
        <v>39</v>
      </c>
      <c r="X50" s="22">
        <v>50</v>
      </c>
      <c r="Y50" s="22" t="s">
        <v>49</v>
      </c>
      <c r="Z50" s="16" t="s">
        <v>37</v>
      </c>
      <c r="AA50" s="61"/>
      <c r="AB50" s="24">
        <v>-13446</v>
      </c>
      <c r="AC50" s="46"/>
      <c r="AD50" s="46"/>
      <c r="AE50" s="46"/>
      <c r="AF50" s="47">
        <v>-13446</v>
      </c>
      <c r="AG50" s="46"/>
      <c r="AH50" s="46"/>
    </row>
    <row r="51" spans="1:34" ht="51" x14ac:dyDescent="0.2">
      <c r="A51" s="74"/>
      <c r="B51" s="74"/>
      <c r="C51" s="75"/>
      <c r="D51" s="74"/>
      <c r="E51" s="75"/>
      <c r="F51" s="74"/>
      <c r="G51" s="75"/>
      <c r="H51" s="75"/>
      <c r="I51" s="75"/>
      <c r="J51" s="76"/>
      <c r="K51" s="73"/>
      <c r="L51" s="73"/>
      <c r="M51" s="73"/>
      <c r="N51" s="73"/>
      <c r="O51" s="73"/>
      <c r="P51" s="17" t="s">
        <v>42</v>
      </c>
      <c r="Q51" s="17" t="s">
        <v>36</v>
      </c>
      <c r="R51" s="16" t="s">
        <v>69</v>
      </c>
      <c r="S51" s="17" t="s">
        <v>73</v>
      </c>
      <c r="T51" s="16" t="s">
        <v>82</v>
      </c>
      <c r="U51" s="17" t="s">
        <v>83</v>
      </c>
      <c r="V51" s="16" t="s">
        <v>48</v>
      </c>
      <c r="W51" s="16" t="s">
        <v>39</v>
      </c>
      <c r="X51" s="22">
        <v>55</v>
      </c>
      <c r="Y51" s="17" t="s">
        <v>50</v>
      </c>
      <c r="Z51" s="16" t="s">
        <v>37</v>
      </c>
      <c r="AA51" s="61"/>
      <c r="AB51" s="24">
        <v>-2126687</v>
      </c>
      <c r="AC51" s="46"/>
      <c r="AD51" s="46"/>
      <c r="AE51" s="24">
        <v>2126687</v>
      </c>
      <c r="AF51" s="47">
        <f>AB51+AE51</f>
        <v>0</v>
      </c>
      <c r="AG51" s="46"/>
      <c r="AH51" s="46"/>
    </row>
    <row r="52" spans="1:34" ht="51" x14ac:dyDescent="0.2">
      <c r="A52" s="17" t="s">
        <v>35</v>
      </c>
      <c r="B52" s="17" t="s">
        <v>36</v>
      </c>
      <c r="C52" s="16" t="s">
        <v>69</v>
      </c>
      <c r="D52" s="17" t="s">
        <v>70</v>
      </c>
      <c r="E52" s="16" t="s">
        <v>82</v>
      </c>
      <c r="F52" s="17" t="s">
        <v>83</v>
      </c>
      <c r="G52" s="16" t="s">
        <v>48</v>
      </c>
      <c r="H52" s="16" t="s">
        <v>39</v>
      </c>
      <c r="I52" s="16" t="s">
        <v>75</v>
      </c>
      <c r="J52" s="60" t="s">
        <v>76</v>
      </c>
      <c r="K52" s="24">
        <v>-49921.419706956396</v>
      </c>
      <c r="L52" s="24">
        <v>0</v>
      </c>
      <c r="M52" s="24">
        <v>-48113.315452801318</v>
      </c>
      <c r="N52" s="24">
        <v>-1808.1042541550778</v>
      </c>
      <c r="O52" s="24">
        <v>0</v>
      </c>
      <c r="P52" s="17" t="s">
        <v>42</v>
      </c>
      <c r="Q52" s="17" t="s">
        <v>36</v>
      </c>
      <c r="R52" s="16" t="s">
        <v>69</v>
      </c>
      <c r="S52" s="17" t="s">
        <v>73</v>
      </c>
      <c r="T52" s="16" t="s">
        <v>82</v>
      </c>
      <c r="U52" s="17" t="s">
        <v>83</v>
      </c>
      <c r="V52" s="16" t="s">
        <v>48</v>
      </c>
      <c r="W52" s="16" t="s">
        <v>39</v>
      </c>
      <c r="X52" s="22">
        <v>55</v>
      </c>
      <c r="Y52" s="17" t="s">
        <v>50</v>
      </c>
      <c r="Z52" s="16" t="s">
        <v>75</v>
      </c>
      <c r="AA52" s="61" t="s">
        <v>76</v>
      </c>
      <c r="AB52" s="24">
        <v>0</v>
      </c>
      <c r="AC52" s="46"/>
      <c r="AD52" s="46"/>
      <c r="AE52" s="46"/>
      <c r="AF52" s="47">
        <v>0</v>
      </c>
      <c r="AG52" s="46"/>
      <c r="AH52" s="46"/>
    </row>
    <row r="53" spans="1:34" ht="86.45" customHeight="1" x14ac:dyDescent="0.2">
      <c r="A53" s="74" t="s">
        <v>35</v>
      </c>
      <c r="B53" s="74" t="s">
        <v>36</v>
      </c>
      <c r="C53" s="75" t="s">
        <v>69</v>
      </c>
      <c r="D53" s="74" t="s">
        <v>70</v>
      </c>
      <c r="E53" s="75" t="s">
        <v>84</v>
      </c>
      <c r="F53" s="74" t="s">
        <v>85</v>
      </c>
      <c r="G53" s="75" t="s">
        <v>48</v>
      </c>
      <c r="H53" s="75" t="s">
        <v>39</v>
      </c>
      <c r="I53" s="75" t="s">
        <v>37</v>
      </c>
      <c r="J53" s="76"/>
      <c r="K53" s="73">
        <v>-9995547.8529416341</v>
      </c>
      <c r="L53" s="73">
        <v>-4055385</v>
      </c>
      <c r="M53" s="73">
        <v>-9243157.8942478709</v>
      </c>
      <c r="N53" s="73">
        <v>-752389.95869376324</v>
      </c>
      <c r="O53" s="73">
        <v>-752389.95869376324</v>
      </c>
      <c r="P53" s="17" t="s">
        <v>42</v>
      </c>
      <c r="Q53" s="17" t="s">
        <v>36</v>
      </c>
      <c r="R53" s="16" t="s">
        <v>69</v>
      </c>
      <c r="S53" s="17" t="s">
        <v>73</v>
      </c>
      <c r="T53" s="16" t="s">
        <v>84</v>
      </c>
      <c r="U53" s="17" t="s">
        <v>86</v>
      </c>
      <c r="V53" s="16" t="s">
        <v>48</v>
      </c>
      <c r="W53" s="16" t="s">
        <v>39</v>
      </c>
      <c r="X53" s="22">
        <v>50</v>
      </c>
      <c r="Y53" s="22" t="s">
        <v>49</v>
      </c>
      <c r="Z53" s="16" t="s">
        <v>37</v>
      </c>
      <c r="AA53" s="61"/>
      <c r="AB53" s="24">
        <v>-198104</v>
      </c>
      <c r="AC53" s="46"/>
      <c r="AD53" s="46"/>
      <c r="AE53" s="46"/>
      <c r="AF53" s="47">
        <v>-198104</v>
      </c>
      <c r="AG53" s="46"/>
      <c r="AH53" s="46"/>
    </row>
    <row r="54" spans="1:34" ht="86.45" customHeight="1" x14ac:dyDescent="0.2">
      <c r="A54" s="74"/>
      <c r="B54" s="74"/>
      <c r="C54" s="75"/>
      <c r="D54" s="74"/>
      <c r="E54" s="75"/>
      <c r="F54" s="74"/>
      <c r="G54" s="75"/>
      <c r="H54" s="75"/>
      <c r="I54" s="75"/>
      <c r="J54" s="76"/>
      <c r="K54" s="73"/>
      <c r="L54" s="73"/>
      <c r="M54" s="73"/>
      <c r="N54" s="73"/>
      <c r="O54" s="73"/>
      <c r="P54" s="17" t="s">
        <v>42</v>
      </c>
      <c r="Q54" s="17" t="s">
        <v>36</v>
      </c>
      <c r="R54" s="16" t="s">
        <v>69</v>
      </c>
      <c r="S54" s="17" t="s">
        <v>73</v>
      </c>
      <c r="T54" s="16" t="s">
        <v>84</v>
      </c>
      <c r="U54" s="17" t="s">
        <v>86</v>
      </c>
      <c r="V54" s="16" t="s">
        <v>48</v>
      </c>
      <c r="W54" s="16" t="s">
        <v>39</v>
      </c>
      <c r="X54" s="22">
        <v>55</v>
      </c>
      <c r="Y54" s="17" t="s">
        <v>50</v>
      </c>
      <c r="Z54" s="16" t="s">
        <v>37</v>
      </c>
      <c r="AA54" s="61"/>
      <c r="AB54" s="24">
        <v>-554286</v>
      </c>
      <c r="AC54" s="46"/>
      <c r="AD54" s="46"/>
      <c r="AE54" s="46"/>
      <c r="AF54" s="47">
        <v>-554286</v>
      </c>
      <c r="AG54" s="46"/>
      <c r="AH54" s="46"/>
    </row>
    <row r="55" spans="1:34" ht="51" x14ac:dyDescent="0.2">
      <c r="A55" s="17" t="s">
        <v>35</v>
      </c>
      <c r="B55" s="17" t="s">
        <v>36</v>
      </c>
      <c r="C55" s="16" t="s">
        <v>69</v>
      </c>
      <c r="D55" s="17" t="s">
        <v>70</v>
      </c>
      <c r="E55" s="16" t="s">
        <v>84</v>
      </c>
      <c r="F55" s="17" t="s">
        <v>85</v>
      </c>
      <c r="G55" s="16" t="s">
        <v>48</v>
      </c>
      <c r="H55" s="16" t="s">
        <v>39</v>
      </c>
      <c r="I55" s="16" t="s">
        <v>75</v>
      </c>
      <c r="J55" s="60" t="s">
        <v>76</v>
      </c>
      <c r="K55" s="24">
        <v>-299528.51824173838</v>
      </c>
      <c r="L55" s="24">
        <v>0</v>
      </c>
      <c r="M55" s="24">
        <v>-288679.8927168079</v>
      </c>
      <c r="N55" s="24">
        <v>-10848.625524930481</v>
      </c>
      <c r="O55" s="24">
        <v>0</v>
      </c>
      <c r="P55" s="17" t="s">
        <v>42</v>
      </c>
      <c r="Q55" s="17" t="s">
        <v>36</v>
      </c>
      <c r="R55" s="16" t="s">
        <v>69</v>
      </c>
      <c r="S55" s="17" t="s">
        <v>73</v>
      </c>
      <c r="T55" s="16" t="s">
        <v>84</v>
      </c>
      <c r="U55" s="17" t="s">
        <v>86</v>
      </c>
      <c r="V55" s="16" t="s">
        <v>48</v>
      </c>
      <c r="W55" s="16" t="s">
        <v>39</v>
      </c>
      <c r="X55" s="22">
        <v>55</v>
      </c>
      <c r="Y55" s="17" t="s">
        <v>50</v>
      </c>
      <c r="Z55" s="16" t="s">
        <v>75</v>
      </c>
      <c r="AA55" s="61" t="s">
        <v>76</v>
      </c>
      <c r="AB55" s="24">
        <v>0</v>
      </c>
      <c r="AC55" s="46"/>
      <c r="AD55" s="46"/>
      <c r="AE55" s="46"/>
      <c r="AF55" s="47">
        <v>0</v>
      </c>
      <c r="AG55" s="46"/>
      <c r="AH55" s="46"/>
    </row>
    <row r="56" spans="1:34" ht="51" x14ac:dyDescent="0.2">
      <c r="A56" s="17" t="s">
        <v>35</v>
      </c>
      <c r="B56" s="17" t="s">
        <v>36</v>
      </c>
      <c r="C56" s="16" t="s">
        <v>69</v>
      </c>
      <c r="D56" s="17" t="s">
        <v>70</v>
      </c>
      <c r="E56" s="16" t="s">
        <v>84</v>
      </c>
      <c r="F56" s="17" t="s">
        <v>85</v>
      </c>
      <c r="G56" s="16" t="s">
        <v>48</v>
      </c>
      <c r="H56" s="16" t="s">
        <v>39</v>
      </c>
      <c r="I56" s="16" t="s">
        <v>87</v>
      </c>
      <c r="J56" s="60" t="s">
        <v>88</v>
      </c>
      <c r="K56" s="24">
        <v>-74259</v>
      </c>
      <c r="L56" s="24">
        <v>-74259</v>
      </c>
      <c r="M56" s="24">
        <v>-74258.58</v>
      </c>
      <c r="N56" s="24">
        <v>-0.41999999999825377</v>
      </c>
      <c r="O56" s="24">
        <v>-0.41999999999825377</v>
      </c>
      <c r="P56" s="17" t="s">
        <v>42</v>
      </c>
      <c r="Q56" s="17" t="s">
        <v>36</v>
      </c>
      <c r="R56" s="16" t="s">
        <v>69</v>
      </c>
      <c r="S56" s="17" t="s">
        <v>73</v>
      </c>
      <c r="T56" s="16" t="s">
        <v>84</v>
      </c>
      <c r="U56" s="17" t="s">
        <v>86</v>
      </c>
      <c r="V56" s="16" t="s">
        <v>48</v>
      </c>
      <c r="W56" s="16" t="s">
        <v>39</v>
      </c>
      <c r="X56" s="17"/>
      <c r="Y56" s="17"/>
      <c r="Z56" s="16" t="s">
        <v>87</v>
      </c>
      <c r="AA56" s="61" t="s">
        <v>88</v>
      </c>
      <c r="AB56" s="24">
        <v>-0.41999999999825377</v>
      </c>
      <c r="AC56" s="46"/>
      <c r="AD56" s="46"/>
      <c r="AE56" s="46"/>
      <c r="AF56" s="47">
        <v>-0.41999999999825377</v>
      </c>
      <c r="AG56" s="46"/>
      <c r="AH56" s="46"/>
    </row>
    <row r="57" spans="1:34" ht="63.75" x14ac:dyDescent="0.2">
      <c r="A57" s="17" t="s">
        <v>35</v>
      </c>
      <c r="B57" s="17" t="s">
        <v>89</v>
      </c>
      <c r="C57" s="16" t="s">
        <v>37</v>
      </c>
      <c r="D57" s="17" t="s">
        <v>37</v>
      </c>
      <c r="E57" s="16" t="s">
        <v>37</v>
      </c>
      <c r="F57" s="17" t="s">
        <v>37</v>
      </c>
      <c r="G57" s="16" t="s">
        <v>38</v>
      </c>
      <c r="H57" s="16" t="s">
        <v>39</v>
      </c>
      <c r="I57" s="16" t="s">
        <v>40</v>
      </c>
      <c r="J57" s="60" t="s">
        <v>41</v>
      </c>
      <c r="K57" s="24">
        <v>-20000</v>
      </c>
      <c r="L57" s="24">
        <v>0</v>
      </c>
      <c r="M57" s="24">
        <v>0</v>
      </c>
      <c r="N57" s="24">
        <v>-20000</v>
      </c>
      <c r="O57" s="24">
        <v>-20000</v>
      </c>
      <c r="P57" s="17" t="s">
        <v>42</v>
      </c>
      <c r="Q57" s="17" t="s">
        <v>89</v>
      </c>
      <c r="R57" s="16" t="s">
        <v>37</v>
      </c>
      <c r="S57" s="17" t="s">
        <v>37</v>
      </c>
      <c r="T57" s="16" t="s">
        <v>37</v>
      </c>
      <c r="U57" s="17" t="s">
        <v>37</v>
      </c>
      <c r="V57" s="16" t="s">
        <v>38</v>
      </c>
      <c r="W57" s="16" t="s">
        <v>39</v>
      </c>
      <c r="X57" s="22">
        <v>15</v>
      </c>
      <c r="Y57" s="22" t="s">
        <v>43</v>
      </c>
      <c r="Z57" s="16" t="s">
        <v>40</v>
      </c>
      <c r="AA57" s="61" t="s">
        <v>41</v>
      </c>
      <c r="AB57" s="24">
        <v>0</v>
      </c>
      <c r="AC57" s="24">
        <v>-20000</v>
      </c>
      <c r="AD57" s="46"/>
      <c r="AE57" s="46"/>
      <c r="AF57" s="47">
        <v>-20000</v>
      </c>
      <c r="AG57" s="46"/>
      <c r="AH57" s="46"/>
    </row>
    <row r="58" spans="1:34" ht="67.150000000000006" customHeight="1" x14ac:dyDescent="0.2">
      <c r="A58" s="74" t="s">
        <v>35</v>
      </c>
      <c r="B58" s="74" t="s">
        <v>89</v>
      </c>
      <c r="C58" s="75" t="s">
        <v>69</v>
      </c>
      <c r="D58" s="74" t="s">
        <v>70</v>
      </c>
      <c r="E58" s="75" t="s">
        <v>80</v>
      </c>
      <c r="F58" s="74" t="s">
        <v>81</v>
      </c>
      <c r="G58" s="75" t="s">
        <v>48</v>
      </c>
      <c r="H58" s="75" t="s">
        <v>39</v>
      </c>
      <c r="I58" s="75" t="s">
        <v>37</v>
      </c>
      <c r="J58" s="76"/>
      <c r="K58" s="73">
        <v>-10313829.489569999</v>
      </c>
      <c r="L58" s="73">
        <v>-60500.000000000007</v>
      </c>
      <c r="M58" s="73">
        <v>-10066682.4575</v>
      </c>
      <c r="N58" s="73">
        <v>-247147.03210000001</v>
      </c>
      <c r="O58" s="73">
        <v>-247147.03210000001</v>
      </c>
      <c r="P58" s="17" t="s">
        <v>42</v>
      </c>
      <c r="Q58" s="17" t="s">
        <v>89</v>
      </c>
      <c r="R58" s="16" t="s">
        <v>69</v>
      </c>
      <c r="S58" s="17" t="s">
        <v>73</v>
      </c>
      <c r="T58" s="16" t="s">
        <v>80</v>
      </c>
      <c r="U58" s="17" t="s">
        <v>81</v>
      </c>
      <c r="V58" s="16" t="s">
        <v>48</v>
      </c>
      <c r="W58" s="16" t="s">
        <v>39</v>
      </c>
      <c r="X58" s="22">
        <v>50</v>
      </c>
      <c r="Y58" s="22" t="s">
        <v>49</v>
      </c>
      <c r="Z58" s="16" t="s">
        <v>37</v>
      </c>
      <c r="AA58" s="61"/>
      <c r="AB58" s="24">
        <v>-202246</v>
      </c>
      <c r="AC58" s="24"/>
      <c r="AD58" s="46"/>
      <c r="AE58" s="46"/>
      <c r="AF58" s="47">
        <v>-202246</v>
      </c>
      <c r="AG58" s="46"/>
      <c r="AH58" s="46"/>
    </row>
    <row r="59" spans="1:34" ht="67.150000000000006" customHeight="1" x14ac:dyDescent="0.2">
      <c r="A59" s="74"/>
      <c r="B59" s="74"/>
      <c r="C59" s="75"/>
      <c r="D59" s="74"/>
      <c r="E59" s="75"/>
      <c r="F59" s="74"/>
      <c r="G59" s="75"/>
      <c r="H59" s="75"/>
      <c r="I59" s="75"/>
      <c r="J59" s="76"/>
      <c r="K59" s="73"/>
      <c r="L59" s="73"/>
      <c r="M59" s="73"/>
      <c r="N59" s="73"/>
      <c r="O59" s="73"/>
      <c r="P59" s="17" t="s">
        <v>42</v>
      </c>
      <c r="Q59" s="17" t="s">
        <v>89</v>
      </c>
      <c r="R59" s="16" t="s">
        <v>69</v>
      </c>
      <c r="S59" s="17" t="s">
        <v>73</v>
      </c>
      <c r="T59" s="16" t="s">
        <v>80</v>
      </c>
      <c r="U59" s="17" t="s">
        <v>81</v>
      </c>
      <c r="V59" s="16" t="s">
        <v>48</v>
      </c>
      <c r="W59" s="16" t="s">
        <v>39</v>
      </c>
      <c r="X59" s="22">
        <v>55</v>
      </c>
      <c r="Y59" s="17" t="s">
        <v>50</v>
      </c>
      <c r="Z59" s="16" t="s">
        <v>37</v>
      </c>
      <c r="AA59" s="61"/>
      <c r="AB59" s="24">
        <v>-44901</v>
      </c>
      <c r="AC59" s="24"/>
      <c r="AD59" s="46"/>
      <c r="AE59" s="46"/>
      <c r="AF59" s="24">
        <v>-44901</v>
      </c>
      <c r="AG59" s="46"/>
      <c r="AH59" s="46"/>
    </row>
    <row r="60" spans="1:34" ht="51" x14ac:dyDescent="0.2">
      <c r="A60" s="17" t="s">
        <v>35</v>
      </c>
      <c r="B60" s="17" t="s">
        <v>89</v>
      </c>
      <c r="C60" s="16" t="s">
        <v>69</v>
      </c>
      <c r="D60" s="17" t="s">
        <v>70</v>
      </c>
      <c r="E60" s="16" t="s">
        <v>80</v>
      </c>
      <c r="F60" s="17" t="s">
        <v>81</v>
      </c>
      <c r="G60" s="16" t="s">
        <v>48</v>
      </c>
      <c r="H60" s="16" t="s">
        <v>39</v>
      </c>
      <c r="I60" s="16" t="s">
        <v>75</v>
      </c>
      <c r="J60" s="60" t="s">
        <v>76</v>
      </c>
      <c r="K60" s="24">
        <v>-2077264.9998999997</v>
      </c>
      <c r="L60" s="24">
        <v>0</v>
      </c>
      <c r="M60" s="24">
        <v>-1935922.5494000004</v>
      </c>
      <c r="N60" s="24">
        <v>-141342.45049999934</v>
      </c>
      <c r="O60" s="24">
        <v>0</v>
      </c>
      <c r="P60" s="17" t="s">
        <v>42</v>
      </c>
      <c r="Q60" s="17" t="s">
        <v>89</v>
      </c>
      <c r="R60" s="16" t="s">
        <v>69</v>
      </c>
      <c r="S60" s="17" t="s">
        <v>73</v>
      </c>
      <c r="T60" s="16" t="s">
        <v>80</v>
      </c>
      <c r="U60" s="17" t="s">
        <v>81</v>
      </c>
      <c r="V60" s="16" t="s">
        <v>48</v>
      </c>
      <c r="W60" s="16" t="s">
        <v>39</v>
      </c>
      <c r="X60" s="22">
        <v>55</v>
      </c>
      <c r="Y60" s="17" t="s">
        <v>50</v>
      </c>
      <c r="Z60" s="16" t="s">
        <v>75</v>
      </c>
      <c r="AA60" s="61" t="s">
        <v>76</v>
      </c>
      <c r="AB60" s="24">
        <v>0</v>
      </c>
      <c r="AC60" s="46"/>
      <c r="AD60" s="46"/>
      <c r="AE60" s="46"/>
      <c r="AF60" s="47">
        <v>0</v>
      </c>
      <c r="AG60" s="46"/>
      <c r="AH60" s="46"/>
    </row>
    <row r="61" spans="1:34" ht="51" x14ac:dyDescent="0.2">
      <c r="A61" s="17" t="s">
        <v>35</v>
      </c>
      <c r="B61" s="17" t="s">
        <v>89</v>
      </c>
      <c r="C61" s="16" t="s">
        <v>69</v>
      </c>
      <c r="D61" s="17" t="s">
        <v>70</v>
      </c>
      <c r="E61" s="16" t="s">
        <v>80</v>
      </c>
      <c r="F61" s="17" t="s">
        <v>81</v>
      </c>
      <c r="G61" s="16" t="s">
        <v>48</v>
      </c>
      <c r="H61" s="16" t="s">
        <v>39</v>
      </c>
      <c r="I61" s="16" t="s">
        <v>90</v>
      </c>
      <c r="J61" s="60" t="s">
        <v>91</v>
      </c>
      <c r="K61" s="24">
        <v>-2932</v>
      </c>
      <c r="L61" s="24">
        <v>0</v>
      </c>
      <c r="M61" s="24">
        <v>-2932.0000000000009</v>
      </c>
      <c r="N61" s="24">
        <v>0</v>
      </c>
      <c r="O61" s="24">
        <v>0</v>
      </c>
      <c r="P61" s="17" t="s">
        <v>42</v>
      </c>
      <c r="Q61" s="17" t="s">
        <v>89</v>
      </c>
      <c r="R61" s="16" t="s">
        <v>69</v>
      </c>
      <c r="S61" s="17" t="s">
        <v>73</v>
      </c>
      <c r="T61" s="16" t="s">
        <v>80</v>
      </c>
      <c r="U61" s="17" t="s">
        <v>81</v>
      </c>
      <c r="V61" s="16" t="s">
        <v>48</v>
      </c>
      <c r="W61" s="16" t="s">
        <v>39</v>
      </c>
      <c r="X61" s="17"/>
      <c r="Y61" s="17"/>
      <c r="Z61" s="16" t="s">
        <v>90</v>
      </c>
      <c r="AA61" s="61" t="s">
        <v>91</v>
      </c>
      <c r="AB61" s="24">
        <v>0</v>
      </c>
      <c r="AC61" s="46"/>
      <c r="AD61" s="46"/>
      <c r="AE61" s="46"/>
      <c r="AF61" s="47">
        <v>0</v>
      </c>
      <c r="AG61" s="46"/>
      <c r="AH61" s="46"/>
    </row>
    <row r="62" spans="1:34" ht="63.75" x14ac:dyDescent="0.2">
      <c r="A62" s="17" t="s">
        <v>35</v>
      </c>
      <c r="B62" s="17" t="s">
        <v>92</v>
      </c>
      <c r="C62" s="16" t="s">
        <v>37</v>
      </c>
      <c r="D62" s="17" t="s">
        <v>37</v>
      </c>
      <c r="E62" s="16" t="s">
        <v>37</v>
      </c>
      <c r="F62" s="17" t="s">
        <v>37</v>
      </c>
      <c r="G62" s="16" t="s">
        <v>38</v>
      </c>
      <c r="H62" s="16" t="s">
        <v>39</v>
      </c>
      <c r="I62" s="16" t="s">
        <v>93</v>
      </c>
      <c r="J62" s="60" t="s">
        <v>94</v>
      </c>
      <c r="K62" s="24">
        <v>-2063649</v>
      </c>
      <c r="L62" s="24">
        <v>-1513649</v>
      </c>
      <c r="M62" s="24">
        <v>-2039969.47</v>
      </c>
      <c r="N62" s="24">
        <v>-23679.530000000028</v>
      </c>
      <c r="O62" s="24">
        <v>-23679.530000000028</v>
      </c>
      <c r="P62" s="17" t="s">
        <v>42</v>
      </c>
      <c r="Q62" s="17" t="s">
        <v>92</v>
      </c>
      <c r="R62" s="16" t="s">
        <v>37</v>
      </c>
      <c r="S62" s="17" t="s">
        <v>37</v>
      </c>
      <c r="T62" s="16" t="s">
        <v>37</v>
      </c>
      <c r="U62" s="17" t="s">
        <v>37</v>
      </c>
      <c r="V62" s="16" t="s">
        <v>38</v>
      </c>
      <c r="W62" s="16" t="s">
        <v>39</v>
      </c>
      <c r="X62" s="22">
        <v>15</v>
      </c>
      <c r="Y62" s="22" t="s">
        <v>43</v>
      </c>
      <c r="Z62" s="16" t="s">
        <v>93</v>
      </c>
      <c r="AA62" s="61" t="s">
        <v>94</v>
      </c>
      <c r="AB62" s="24">
        <v>0</v>
      </c>
      <c r="AC62" s="47">
        <v>-23680</v>
      </c>
      <c r="AD62" s="46"/>
      <c r="AE62" s="46"/>
      <c r="AF62" s="47">
        <v>-23680</v>
      </c>
      <c r="AG62" s="46"/>
      <c r="AH62" s="46"/>
    </row>
    <row r="63" spans="1:34" ht="51" x14ac:dyDescent="0.2">
      <c r="A63" s="17" t="s">
        <v>35</v>
      </c>
      <c r="B63" s="17" t="s">
        <v>92</v>
      </c>
      <c r="C63" s="16" t="s">
        <v>69</v>
      </c>
      <c r="D63" s="17" t="s">
        <v>70</v>
      </c>
      <c r="E63" s="16" t="s">
        <v>80</v>
      </c>
      <c r="F63" s="17" t="s">
        <v>81</v>
      </c>
      <c r="G63" s="16" t="s">
        <v>48</v>
      </c>
      <c r="H63" s="16" t="s">
        <v>39</v>
      </c>
      <c r="I63" s="16" t="s">
        <v>37</v>
      </c>
      <c r="J63" s="60"/>
      <c r="K63" s="24">
        <v>-8123299.9998900015</v>
      </c>
      <c r="L63" s="24">
        <v>-257630.00000000032</v>
      </c>
      <c r="M63" s="24">
        <v>-8123247.1188000012</v>
      </c>
      <c r="N63" s="24">
        <v>-52.881090000271797</v>
      </c>
      <c r="O63" s="24">
        <v>0</v>
      </c>
      <c r="P63" s="17" t="s">
        <v>42</v>
      </c>
      <c r="Q63" s="17" t="s">
        <v>92</v>
      </c>
      <c r="R63" s="16" t="s">
        <v>69</v>
      </c>
      <c r="S63" s="17" t="s">
        <v>73</v>
      </c>
      <c r="T63" s="16" t="s">
        <v>80</v>
      </c>
      <c r="U63" s="17" t="s">
        <v>81</v>
      </c>
      <c r="V63" s="16" t="s">
        <v>48</v>
      </c>
      <c r="W63" s="16" t="s">
        <v>39</v>
      </c>
      <c r="X63" s="22">
        <v>55</v>
      </c>
      <c r="Y63" s="17" t="s">
        <v>50</v>
      </c>
      <c r="Z63" s="16" t="s">
        <v>37</v>
      </c>
      <c r="AA63" s="61"/>
      <c r="AB63" s="24">
        <v>0</v>
      </c>
      <c r="AC63" s="46"/>
      <c r="AD63" s="46"/>
      <c r="AE63" s="46"/>
      <c r="AF63" s="47">
        <v>0</v>
      </c>
      <c r="AG63" s="46"/>
      <c r="AH63" s="46"/>
    </row>
    <row r="64" spans="1:34" ht="51" x14ac:dyDescent="0.2">
      <c r="A64" s="17" t="s">
        <v>35</v>
      </c>
      <c r="B64" s="17" t="s">
        <v>92</v>
      </c>
      <c r="C64" s="16" t="s">
        <v>69</v>
      </c>
      <c r="D64" s="17" t="s">
        <v>70</v>
      </c>
      <c r="E64" s="16" t="s">
        <v>80</v>
      </c>
      <c r="F64" s="17" t="s">
        <v>81</v>
      </c>
      <c r="G64" s="16" t="s">
        <v>48</v>
      </c>
      <c r="H64" s="16" t="s">
        <v>39</v>
      </c>
      <c r="I64" s="16" t="s">
        <v>95</v>
      </c>
      <c r="J64" s="60" t="s">
        <v>96</v>
      </c>
      <c r="K64" s="24">
        <v>-3804</v>
      </c>
      <c r="L64" s="24">
        <v>0</v>
      </c>
      <c r="M64" s="24">
        <v>-3804</v>
      </c>
      <c r="N64" s="24">
        <v>0</v>
      </c>
      <c r="O64" s="24">
        <v>0</v>
      </c>
      <c r="P64" s="17" t="s">
        <v>42</v>
      </c>
      <c r="Q64" s="17" t="s">
        <v>92</v>
      </c>
      <c r="R64" s="16" t="s">
        <v>69</v>
      </c>
      <c r="S64" s="17" t="s">
        <v>73</v>
      </c>
      <c r="T64" s="16" t="s">
        <v>80</v>
      </c>
      <c r="U64" s="17" t="s">
        <v>81</v>
      </c>
      <c r="V64" s="16" t="s">
        <v>48</v>
      </c>
      <c r="W64" s="16" t="s">
        <v>39</v>
      </c>
      <c r="X64" s="17"/>
      <c r="Y64" s="17"/>
      <c r="Z64" s="16" t="s">
        <v>95</v>
      </c>
      <c r="AA64" s="61" t="s">
        <v>96</v>
      </c>
      <c r="AB64" s="24">
        <v>0</v>
      </c>
      <c r="AC64" s="46"/>
      <c r="AD64" s="46"/>
      <c r="AE64" s="46"/>
      <c r="AF64" s="47">
        <v>0</v>
      </c>
      <c r="AG64" s="46"/>
      <c r="AH64" s="46"/>
    </row>
    <row r="65" spans="1:35" ht="51" x14ac:dyDescent="0.2">
      <c r="A65" s="17" t="s">
        <v>35</v>
      </c>
      <c r="B65" s="17" t="s">
        <v>92</v>
      </c>
      <c r="C65" s="16" t="s">
        <v>69</v>
      </c>
      <c r="D65" s="17" t="s">
        <v>70</v>
      </c>
      <c r="E65" s="16" t="s">
        <v>80</v>
      </c>
      <c r="F65" s="17" t="s">
        <v>81</v>
      </c>
      <c r="G65" s="16" t="s">
        <v>48</v>
      </c>
      <c r="H65" s="16" t="s">
        <v>39</v>
      </c>
      <c r="I65" s="16" t="s">
        <v>75</v>
      </c>
      <c r="J65" s="60" t="s">
        <v>76</v>
      </c>
      <c r="K65" s="24">
        <v>-1456998.33</v>
      </c>
      <c r="L65" s="24">
        <v>0</v>
      </c>
      <c r="M65" s="24">
        <v>-1231200.81</v>
      </c>
      <c r="N65" s="24">
        <v>-225797.52000000002</v>
      </c>
      <c r="O65" s="24">
        <v>0</v>
      </c>
      <c r="P65" s="17" t="s">
        <v>42</v>
      </c>
      <c r="Q65" s="17" t="s">
        <v>92</v>
      </c>
      <c r="R65" s="16" t="s">
        <v>69</v>
      </c>
      <c r="S65" s="17" t="s">
        <v>73</v>
      </c>
      <c r="T65" s="16" t="s">
        <v>80</v>
      </c>
      <c r="U65" s="17" t="s">
        <v>81</v>
      </c>
      <c r="V65" s="16" t="s">
        <v>48</v>
      </c>
      <c r="W65" s="16" t="s">
        <v>39</v>
      </c>
      <c r="X65" s="22">
        <v>55</v>
      </c>
      <c r="Y65" s="17" t="s">
        <v>50</v>
      </c>
      <c r="Z65" s="16" t="s">
        <v>75</v>
      </c>
      <c r="AA65" s="61" t="s">
        <v>76</v>
      </c>
      <c r="AB65" s="24">
        <v>0</v>
      </c>
      <c r="AC65" s="46"/>
      <c r="AD65" s="46"/>
      <c r="AE65" s="46"/>
      <c r="AF65" s="47">
        <v>0</v>
      </c>
      <c r="AG65" s="46"/>
      <c r="AH65" s="46"/>
    </row>
    <row r="66" spans="1:35" ht="51" x14ac:dyDescent="0.2">
      <c r="A66" s="17" t="s">
        <v>35</v>
      </c>
      <c r="B66" s="17" t="s">
        <v>92</v>
      </c>
      <c r="C66" s="16" t="s">
        <v>69</v>
      </c>
      <c r="D66" s="17" t="s">
        <v>70</v>
      </c>
      <c r="E66" s="16" t="s">
        <v>80</v>
      </c>
      <c r="F66" s="17" t="s">
        <v>81</v>
      </c>
      <c r="G66" s="16" t="s">
        <v>48</v>
      </c>
      <c r="H66" s="16" t="s">
        <v>39</v>
      </c>
      <c r="I66" s="16" t="s">
        <v>90</v>
      </c>
      <c r="J66" s="60" t="s">
        <v>91</v>
      </c>
      <c r="K66" s="24">
        <v>-7490.0000000000018</v>
      </c>
      <c r="L66" s="24">
        <v>0</v>
      </c>
      <c r="M66" s="24">
        <v>-7490</v>
      </c>
      <c r="N66" s="24">
        <v>0</v>
      </c>
      <c r="O66" s="24">
        <v>0</v>
      </c>
      <c r="P66" s="17" t="s">
        <v>42</v>
      </c>
      <c r="Q66" s="17" t="s">
        <v>92</v>
      </c>
      <c r="R66" s="16" t="s">
        <v>69</v>
      </c>
      <c r="S66" s="17" t="s">
        <v>73</v>
      </c>
      <c r="T66" s="16" t="s">
        <v>80</v>
      </c>
      <c r="U66" s="17" t="s">
        <v>81</v>
      </c>
      <c r="V66" s="16" t="s">
        <v>48</v>
      </c>
      <c r="W66" s="16" t="s">
        <v>39</v>
      </c>
      <c r="X66" s="17"/>
      <c r="Y66" s="17"/>
      <c r="Z66" s="16" t="s">
        <v>90</v>
      </c>
      <c r="AA66" s="61" t="s">
        <v>91</v>
      </c>
      <c r="AB66" s="24">
        <v>0</v>
      </c>
      <c r="AC66" s="46"/>
      <c r="AD66" s="46"/>
      <c r="AE66" s="46"/>
      <c r="AF66" s="47">
        <v>0</v>
      </c>
      <c r="AG66" s="46"/>
      <c r="AH66" s="46"/>
    </row>
    <row r="67" spans="1:35" ht="122.45" customHeight="1" x14ac:dyDescent="0.2">
      <c r="A67" s="17" t="s">
        <v>35</v>
      </c>
      <c r="B67" s="17" t="s">
        <v>97</v>
      </c>
      <c r="C67" s="16" t="s">
        <v>37</v>
      </c>
      <c r="D67" s="17" t="s">
        <v>37</v>
      </c>
      <c r="E67" s="16" t="s">
        <v>37</v>
      </c>
      <c r="F67" s="17" t="s">
        <v>37</v>
      </c>
      <c r="G67" s="16" t="s">
        <v>38</v>
      </c>
      <c r="H67" s="16" t="s">
        <v>39</v>
      </c>
      <c r="I67" s="16" t="s">
        <v>40</v>
      </c>
      <c r="J67" s="60" t="s">
        <v>41</v>
      </c>
      <c r="K67" s="24">
        <v>-885967.99990000005</v>
      </c>
      <c r="L67" s="24">
        <v>-6094.0000000000018</v>
      </c>
      <c r="M67" s="24">
        <v>-444222.93</v>
      </c>
      <c r="N67" s="24">
        <v>-441745.06990000006</v>
      </c>
      <c r="O67" s="24">
        <v>-441745.06990000006</v>
      </c>
      <c r="P67" s="17" t="s">
        <v>42</v>
      </c>
      <c r="Q67" s="17" t="s">
        <v>97</v>
      </c>
      <c r="R67" s="16" t="s">
        <v>37</v>
      </c>
      <c r="S67" s="17" t="s">
        <v>37</v>
      </c>
      <c r="T67" s="16" t="s">
        <v>37</v>
      </c>
      <c r="U67" s="22"/>
      <c r="V67" s="16" t="s">
        <v>38</v>
      </c>
      <c r="W67" s="16" t="s">
        <v>39</v>
      </c>
      <c r="X67" s="22">
        <v>15</v>
      </c>
      <c r="Y67" s="22" t="s">
        <v>43</v>
      </c>
      <c r="Z67" s="16" t="s">
        <v>40</v>
      </c>
      <c r="AA67" s="61" t="s">
        <v>41</v>
      </c>
      <c r="AB67" s="24">
        <v>-441745.06990000006</v>
      </c>
      <c r="AC67" s="46"/>
      <c r="AD67" s="46"/>
      <c r="AE67" s="46"/>
      <c r="AF67" s="47">
        <v>-441745.06990000006</v>
      </c>
      <c r="AG67" s="46"/>
      <c r="AH67" s="46"/>
      <c r="AI67" s="29"/>
    </row>
    <row r="68" spans="1:35" ht="69" customHeight="1" x14ac:dyDescent="0.25">
      <c r="A68" s="74" t="s">
        <v>35</v>
      </c>
      <c r="B68" s="74" t="s">
        <v>97</v>
      </c>
      <c r="C68" s="75" t="s">
        <v>69</v>
      </c>
      <c r="D68" s="74" t="s">
        <v>70</v>
      </c>
      <c r="E68" s="75" t="s">
        <v>71</v>
      </c>
      <c r="F68" s="74" t="s">
        <v>72</v>
      </c>
      <c r="G68" s="75" t="s">
        <v>48</v>
      </c>
      <c r="H68" s="75" t="s">
        <v>39</v>
      </c>
      <c r="I68" s="75" t="s">
        <v>37</v>
      </c>
      <c r="J68" s="76"/>
      <c r="K68" s="73">
        <v>-624744.26373651344</v>
      </c>
      <c r="L68" s="73">
        <v>-12593</v>
      </c>
      <c r="M68" s="73">
        <v>-384526.45664465707</v>
      </c>
      <c r="N68" s="73">
        <v>-240217.80709185638</v>
      </c>
      <c r="O68" s="73">
        <v>-240217.80709185638</v>
      </c>
      <c r="P68" s="17" t="s">
        <v>42</v>
      </c>
      <c r="Q68" s="17" t="s">
        <v>97</v>
      </c>
      <c r="R68" s="16" t="s">
        <v>69</v>
      </c>
      <c r="S68" s="17" t="s">
        <v>73</v>
      </c>
      <c r="T68" s="16" t="s">
        <v>71</v>
      </c>
      <c r="U68" s="17" t="s">
        <v>74</v>
      </c>
      <c r="V68" s="16" t="s">
        <v>48</v>
      </c>
      <c r="W68" s="16" t="s">
        <v>39</v>
      </c>
      <c r="X68" s="22">
        <v>50</v>
      </c>
      <c r="Y68" s="22" t="s">
        <v>49</v>
      </c>
      <c r="Z68" s="16" t="s">
        <v>37</v>
      </c>
      <c r="AA68" s="61"/>
      <c r="AB68" s="24">
        <v>-220201</v>
      </c>
      <c r="AC68" s="46"/>
      <c r="AD68" s="46"/>
      <c r="AE68" s="46"/>
      <c r="AF68" s="47">
        <v>-220201</v>
      </c>
      <c r="AG68" s="46"/>
      <c r="AH68" s="46"/>
      <c r="AI68" s="28"/>
    </row>
    <row r="69" spans="1:35" ht="51.75" x14ac:dyDescent="0.25">
      <c r="A69" s="74"/>
      <c r="B69" s="74"/>
      <c r="C69" s="75"/>
      <c r="D69" s="74"/>
      <c r="E69" s="75"/>
      <c r="F69" s="74"/>
      <c r="G69" s="75"/>
      <c r="H69" s="75"/>
      <c r="I69" s="75"/>
      <c r="J69" s="76"/>
      <c r="K69" s="73"/>
      <c r="L69" s="73"/>
      <c r="M69" s="73"/>
      <c r="N69" s="73"/>
      <c r="O69" s="73"/>
      <c r="P69" s="17" t="s">
        <v>42</v>
      </c>
      <c r="Q69" s="17" t="s">
        <v>97</v>
      </c>
      <c r="R69" s="16" t="s">
        <v>69</v>
      </c>
      <c r="S69" s="17" t="s">
        <v>73</v>
      </c>
      <c r="T69" s="16" t="s">
        <v>71</v>
      </c>
      <c r="U69" s="17" t="s">
        <v>74</v>
      </c>
      <c r="V69" s="16" t="s">
        <v>48</v>
      </c>
      <c r="W69" s="16" t="s">
        <v>39</v>
      </c>
      <c r="X69" s="22">
        <v>55</v>
      </c>
      <c r="Y69" s="17" t="s">
        <v>50</v>
      </c>
      <c r="Z69" s="16" t="s">
        <v>37</v>
      </c>
      <c r="AA69" s="61"/>
      <c r="AB69" s="24">
        <v>-20016</v>
      </c>
      <c r="AC69" s="46"/>
      <c r="AD69" s="46"/>
      <c r="AE69" s="46"/>
      <c r="AF69" s="47">
        <v>-20016</v>
      </c>
      <c r="AG69" s="46"/>
      <c r="AH69" s="46"/>
      <c r="AI69" s="28"/>
    </row>
    <row r="70" spans="1:35" ht="51" x14ac:dyDescent="0.2">
      <c r="A70" s="17" t="s">
        <v>35</v>
      </c>
      <c r="B70" s="17" t="s">
        <v>97</v>
      </c>
      <c r="C70" s="16" t="s">
        <v>69</v>
      </c>
      <c r="D70" s="17" t="s">
        <v>70</v>
      </c>
      <c r="E70" s="16" t="s">
        <v>71</v>
      </c>
      <c r="F70" s="17" t="s">
        <v>72</v>
      </c>
      <c r="G70" s="16" t="s">
        <v>48</v>
      </c>
      <c r="H70" s="16" t="s">
        <v>39</v>
      </c>
      <c r="I70" s="16" t="s">
        <v>75</v>
      </c>
      <c r="J70" s="60" t="s">
        <v>76</v>
      </c>
      <c r="K70" s="24">
        <v>-20292.710095571398</v>
      </c>
      <c r="L70" s="24">
        <v>0</v>
      </c>
      <c r="M70" s="24">
        <v>-18840.683977684759</v>
      </c>
      <c r="N70" s="24">
        <v>-1452.0261178866385</v>
      </c>
      <c r="O70" s="24">
        <v>0</v>
      </c>
      <c r="P70" s="17" t="s">
        <v>42</v>
      </c>
      <c r="Q70" s="17" t="s">
        <v>97</v>
      </c>
      <c r="R70" s="16" t="s">
        <v>69</v>
      </c>
      <c r="S70" s="17" t="s">
        <v>73</v>
      </c>
      <c r="T70" s="16" t="s">
        <v>71</v>
      </c>
      <c r="U70" s="17" t="s">
        <v>74</v>
      </c>
      <c r="V70" s="16" t="s">
        <v>48</v>
      </c>
      <c r="W70" s="16" t="s">
        <v>39</v>
      </c>
      <c r="X70" s="22">
        <v>55</v>
      </c>
      <c r="Y70" s="17" t="s">
        <v>50</v>
      </c>
      <c r="Z70" s="16" t="s">
        <v>75</v>
      </c>
      <c r="AA70" s="61" t="s">
        <v>76</v>
      </c>
      <c r="AB70" s="24">
        <v>0</v>
      </c>
      <c r="AC70" s="46"/>
      <c r="AD70" s="46"/>
      <c r="AE70" s="46"/>
      <c r="AF70" s="47">
        <v>0</v>
      </c>
      <c r="AG70" s="46"/>
      <c r="AH70" s="46"/>
    </row>
    <row r="71" spans="1:35" ht="51" x14ac:dyDescent="0.2">
      <c r="A71" s="17" t="s">
        <v>35</v>
      </c>
      <c r="B71" s="17" t="s">
        <v>97</v>
      </c>
      <c r="C71" s="16" t="s">
        <v>69</v>
      </c>
      <c r="D71" s="17" t="s">
        <v>70</v>
      </c>
      <c r="E71" s="16" t="s">
        <v>71</v>
      </c>
      <c r="F71" s="17" t="s">
        <v>72</v>
      </c>
      <c r="G71" s="16" t="s">
        <v>48</v>
      </c>
      <c r="H71" s="16" t="s">
        <v>39</v>
      </c>
      <c r="I71" s="16" t="s">
        <v>98</v>
      </c>
      <c r="J71" s="60" t="s">
        <v>99</v>
      </c>
      <c r="K71" s="24">
        <v>-7935.1047962094271</v>
      </c>
      <c r="L71" s="24">
        <v>-7935.1047962094271</v>
      </c>
      <c r="M71" s="24">
        <v>-7935.1936007884269</v>
      </c>
      <c r="N71" s="24">
        <v>8.8804578999770456E-2</v>
      </c>
      <c r="O71" s="24">
        <v>8.8804578999770456E-2</v>
      </c>
      <c r="P71" s="17" t="s">
        <v>42</v>
      </c>
      <c r="Q71" s="17" t="s">
        <v>97</v>
      </c>
      <c r="R71" s="16" t="s">
        <v>69</v>
      </c>
      <c r="S71" s="17" t="s">
        <v>73</v>
      </c>
      <c r="T71" s="16" t="s">
        <v>71</v>
      </c>
      <c r="U71" s="17" t="s">
        <v>74</v>
      </c>
      <c r="V71" s="16" t="s">
        <v>48</v>
      </c>
      <c r="W71" s="16" t="s">
        <v>39</v>
      </c>
      <c r="X71" s="17"/>
      <c r="Y71" s="17"/>
      <c r="Z71" s="16" t="s">
        <v>98</v>
      </c>
      <c r="AA71" s="61" t="s">
        <v>99</v>
      </c>
      <c r="AB71" s="24">
        <v>8.8804578999770456E-2</v>
      </c>
      <c r="AC71" s="46"/>
      <c r="AD71" s="46"/>
      <c r="AE71" s="46"/>
      <c r="AF71" s="47">
        <v>8.8804578999770456E-2</v>
      </c>
      <c r="AG71" s="46"/>
      <c r="AH71" s="46"/>
    </row>
    <row r="72" spans="1:35" ht="69" customHeight="1" x14ac:dyDescent="0.2">
      <c r="A72" s="74" t="s">
        <v>35</v>
      </c>
      <c r="B72" s="74" t="s">
        <v>97</v>
      </c>
      <c r="C72" s="75" t="s">
        <v>69</v>
      </c>
      <c r="D72" s="74" t="s">
        <v>70</v>
      </c>
      <c r="E72" s="75" t="s">
        <v>77</v>
      </c>
      <c r="F72" s="74" t="s">
        <v>78</v>
      </c>
      <c r="G72" s="75" t="s">
        <v>48</v>
      </c>
      <c r="H72" s="75" t="s">
        <v>39</v>
      </c>
      <c r="I72" s="75" t="s">
        <v>37</v>
      </c>
      <c r="J72" s="76"/>
      <c r="K72" s="73">
        <v>-312614.18888511998</v>
      </c>
      <c r="L72" s="73">
        <v>-126</v>
      </c>
      <c r="M72" s="73">
        <v>-115873.94052894029</v>
      </c>
      <c r="N72" s="73">
        <v>-196740.24835617968</v>
      </c>
      <c r="O72" s="73">
        <v>-196740.24835617968</v>
      </c>
      <c r="P72" s="17" t="s">
        <v>42</v>
      </c>
      <c r="Q72" s="17" t="s">
        <v>97</v>
      </c>
      <c r="R72" s="16" t="s">
        <v>69</v>
      </c>
      <c r="S72" s="17" t="s">
        <v>73</v>
      </c>
      <c r="T72" s="16" t="s">
        <v>77</v>
      </c>
      <c r="U72" s="17" t="s">
        <v>79</v>
      </c>
      <c r="V72" s="16" t="s">
        <v>48</v>
      </c>
      <c r="W72" s="16" t="s">
        <v>39</v>
      </c>
      <c r="X72" s="22">
        <v>50</v>
      </c>
      <c r="Y72" s="22" t="s">
        <v>49</v>
      </c>
      <c r="Z72" s="16" t="s">
        <v>37</v>
      </c>
      <c r="AA72" s="61"/>
      <c r="AB72" s="24">
        <v>-195673</v>
      </c>
      <c r="AC72" s="46"/>
      <c r="AD72" s="46"/>
      <c r="AE72" s="46"/>
      <c r="AF72" s="47">
        <v>-195673</v>
      </c>
      <c r="AG72" s="46"/>
      <c r="AH72" s="46"/>
    </row>
    <row r="73" spans="1:35" ht="51" x14ac:dyDescent="0.2">
      <c r="A73" s="74"/>
      <c r="B73" s="74"/>
      <c r="C73" s="75"/>
      <c r="D73" s="74"/>
      <c r="E73" s="75"/>
      <c r="F73" s="74"/>
      <c r="G73" s="75"/>
      <c r="H73" s="75"/>
      <c r="I73" s="75"/>
      <c r="J73" s="76"/>
      <c r="K73" s="73"/>
      <c r="L73" s="73"/>
      <c r="M73" s="73"/>
      <c r="N73" s="73"/>
      <c r="O73" s="73"/>
      <c r="P73" s="17" t="s">
        <v>42</v>
      </c>
      <c r="Q73" s="17" t="s">
        <v>97</v>
      </c>
      <c r="R73" s="16" t="s">
        <v>69</v>
      </c>
      <c r="S73" s="17" t="s">
        <v>73</v>
      </c>
      <c r="T73" s="16" t="s">
        <v>77</v>
      </c>
      <c r="U73" s="17" t="s">
        <v>79</v>
      </c>
      <c r="V73" s="16" t="s">
        <v>48</v>
      </c>
      <c r="W73" s="16" t="s">
        <v>39</v>
      </c>
      <c r="X73" s="22">
        <v>55</v>
      </c>
      <c r="Y73" s="17" t="s">
        <v>50</v>
      </c>
      <c r="Z73" s="16" t="s">
        <v>37</v>
      </c>
      <c r="AA73" s="61"/>
      <c r="AB73" s="24">
        <v>-1067</v>
      </c>
      <c r="AC73" s="46"/>
      <c r="AD73" s="46"/>
      <c r="AE73" s="46"/>
      <c r="AF73" s="47">
        <v>-1067</v>
      </c>
      <c r="AG73" s="46"/>
      <c r="AH73" s="46"/>
    </row>
    <row r="74" spans="1:35" ht="51" x14ac:dyDescent="0.2">
      <c r="A74" s="17" t="s">
        <v>35</v>
      </c>
      <c r="B74" s="17" t="s">
        <v>97</v>
      </c>
      <c r="C74" s="16" t="s">
        <v>69</v>
      </c>
      <c r="D74" s="17" t="s">
        <v>70</v>
      </c>
      <c r="E74" s="16" t="s">
        <v>77</v>
      </c>
      <c r="F74" s="17" t="s">
        <v>78</v>
      </c>
      <c r="G74" s="16" t="s">
        <v>48</v>
      </c>
      <c r="H74" s="16" t="s">
        <v>39</v>
      </c>
      <c r="I74" s="16" t="s">
        <v>75</v>
      </c>
      <c r="J74" s="60" t="s">
        <v>76</v>
      </c>
      <c r="K74" s="24">
        <v>-11409.928847513296</v>
      </c>
      <c r="L74" s="24">
        <v>0</v>
      </c>
      <c r="M74" s="24">
        <v>0</v>
      </c>
      <c r="N74" s="24">
        <v>-11409.928847513296</v>
      </c>
      <c r="O74" s="24">
        <v>0</v>
      </c>
      <c r="P74" s="17" t="s">
        <v>42</v>
      </c>
      <c r="Q74" s="17" t="s">
        <v>97</v>
      </c>
      <c r="R74" s="16" t="s">
        <v>69</v>
      </c>
      <c r="S74" s="17" t="s">
        <v>73</v>
      </c>
      <c r="T74" s="16" t="s">
        <v>77</v>
      </c>
      <c r="U74" s="17" t="s">
        <v>79</v>
      </c>
      <c r="V74" s="16" t="s">
        <v>48</v>
      </c>
      <c r="W74" s="16" t="s">
        <v>39</v>
      </c>
      <c r="X74" s="22">
        <v>55</v>
      </c>
      <c r="Y74" s="17" t="s">
        <v>50</v>
      </c>
      <c r="Z74" s="16" t="s">
        <v>75</v>
      </c>
      <c r="AA74" s="61" t="s">
        <v>76</v>
      </c>
      <c r="AB74" s="24">
        <v>0</v>
      </c>
      <c r="AC74" s="46"/>
      <c r="AD74" s="46"/>
      <c r="AE74" s="46"/>
      <c r="AF74" s="47">
        <v>0</v>
      </c>
      <c r="AG74" s="46"/>
      <c r="AH74" s="46"/>
    </row>
    <row r="75" spans="1:35" ht="51" x14ac:dyDescent="0.2">
      <c r="A75" s="17" t="s">
        <v>35</v>
      </c>
      <c r="B75" s="17" t="s">
        <v>97</v>
      </c>
      <c r="C75" s="16" t="s">
        <v>69</v>
      </c>
      <c r="D75" s="17" t="s">
        <v>70</v>
      </c>
      <c r="E75" s="16" t="s">
        <v>77</v>
      </c>
      <c r="F75" s="17" t="s">
        <v>78</v>
      </c>
      <c r="G75" s="16" t="s">
        <v>48</v>
      </c>
      <c r="H75" s="16" t="s">
        <v>39</v>
      </c>
      <c r="I75" s="16" t="s">
        <v>98</v>
      </c>
      <c r="J75" s="60" t="s">
        <v>99</v>
      </c>
      <c r="K75" s="24">
        <v>-4461.6505455160377</v>
      </c>
      <c r="L75" s="24">
        <v>-4461.6505455160377</v>
      </c>
      <c r="M75" s="24">
        <v>-4461.9960520377208</v>
      </c>
      <c r="N75" s="24">
        <v>0.34550652168309171</v>
      </c>
      <c r="O75" s="24">
        <v>0.34550652168309171</v>
      </c>
      <c r="P75" s="17" t="s">
        <v>42</v>
      </c>
      <c r="Q75" s="17" t="s">
        <v>97</v>
      </c>
      <c r="R75" s="16" t="s">
        <v>69</v>
      </c>
      <c r="S75" s="17" t="s">
        <v>73</v>
      </c>
      <c r="T75" s="16" t="s">
        <v>77</v>
      </c>
      <c r="U75" s="17" t="s">
        <v>79</v>
      </c>
      <c r="V75" s="16" t="s">
        <v>48</v>
      </c>
      <c r="W75" s="16" t="s">
        <v>39</v>
      </c>
      <c r="X75" s="17"/>
      <c r="Y75" s="17"/>
      <c r="Z75" s="16" t="s">
        <v>98</v>
      </c>
      <c r="AA75" s="61" t="s">
        <v>99</v>
      </c>
      <c r="AB75" s="24">
        <v>0.34550652168309171</v>
      </c>
      <c r="AC75" s="46"/>
      <c r="AD75" s="46"/>
      <c r="AE75" s="46"/>
      <c r="AF75" s="47">
        <v>0.34550652168309171</v>
      </c>
      <c r="AG75" s="46"/>
      <c r="AH75" s="46"/>
    </row>
    <row r="76" spans="1:35" ht="69" customHeight="1" x14ac:dyDescent="0.2">
      <c r="A76" s="74" t="s">
        <v>35</v>
      </c>
      <c r="B76" s="74" t="s">
        <v>97</v>
      </c>
      <c r="C76" s="75" t="s">
        <v>69</v>
      </c>
      <c r="D76" s="74" t="s">
        <v>70</v>
      </c>
      <c r="E76" s="75" t="s">
        <v>80</v>
      </c>
      <c r="F76" s="74" t="s">
        <v>81</v>
      </c>
      <c r="G76" s="75" t="s">
        <v>48</v>
      </c>
      <c r="H76" s="75" t="s">
        <v>39</v>
      </c>
      <c r="I76" s="75" t="s">
        <v>37</v>
      </c>
      <c r="J76" s="76"/>
      <c r="K76" s="73">
        <v>-2077001.6644840636</v>
      </c>
      <c r="L76" s="73">
        <v>-11150</v>
      </c>
      <c r="M76" s="73">
        <v>-1968872.2195692318</v>
      </c>
      <c r="N76" s="73">
        <v>-108129.44491483178</v>
      </c>
      <c r="O76" s="73">
        <v>-108129.44491483178</v>
      </c>
      <c r="P76" s="17" t="s">
        <v>42</v>
      </c>
      <c r="Q76" s="17" t="s">
        <v>97</v>
      </c>
      <c r="R76" s="16" t="s">
        <v>69</v>
      </c>
      <c r="S76" s="17" t="s">
        <v>73</v>
      </c>
      <c r="T76" s="16" t="s">
        <v>80</v>
      </c>
      <c r="U76" s="17" t="s">
        <v>81</v>
      </c>
      <c r="V76" s="16" t="s">
        <v>48</v>
      </c>
      <c r="W76" s="16" t="s">
        <v>39</v>
      </c>
      <c r="X76" s="22">
        <v>50</v>
      </c>
      <c r="Y76" s="22" t="s">
        <v>49</v>
      </c>
      <c r="Z76" s="16" t="s">
        <v>37</v>
      </c>
      <c r="AA76" s="61"/>
      <c r="AB76" s="24">
        <v>-106597</v>
      </c>
      <c r="AC76" s="46"/>
      <c r="AD76" s="46"/>
      <c r="AE76" s="46"/>
      <c r="AF76" s="47">
        <v>-106597</v>
      </c>
      <c r="AG76" s="46"/>
      <c r="AH76" s="46"/>
    </row>
    <row r="77" spans="1:35" ht="51" x14ac:dyDescent="0.2">
      <c r="A77" s="74"/>
      <c r="B77" s="74"/>
      <c r="C77" s="75"/>
      <c r="D77" s="74"/>
      <c r="E77" s="75"/>
      <c r="F77" s="74"/>
      <c r="G77" s="75"/>
      <c r="H77" s="75"/>
      <c r="I77" s="75"/>
      <c r="J77" s="76"/>
      <c r="K77" s="73"/>
      <c r="L77" s="73"/>
      <c r="M77" s="73"/>
      <c r="N77" s="73"/>
      <c r="O77" s="73"/>
      <c r="P77" s="17" t="s">
        <v>42</v>
      </c>
      <c r="Q77" s="17" t="s">
        <v>97</v>
      </c>
      <c r="R77" s="16" t="s">
        <v>69</v>
      </c>
      <c r="S77" s="17" t="s">
        <v>73</v>
      </c>
      <c r="T77" s="16" t="s">
        <v>80</v>
      </c>
      <c r="U77" s="17" t="s">
        <v>81</v>
      </c>
      <c r="V77" s="16" t="s">
        <v>48</v>
      </c>
      <c r="W77" s="16" t="s">
        <v>39</v>
      </c>
      <c r="X77" s="22">
        <v>55</v>
      </c>
      <c r="Y77" s="17" t="s">
        <v>50</v>
      </c>
      <c r="Z77" s="16" t="s">
        <v>37</v>
      </c>
      <c r="AA77" s="61"/>
      <c r="AB77" s="24">
        <v>-1533</v>
      </c>
      <c r="AC77" s="46"/>
      <c r="AD77" s="46"/>
      <c r="AE77" s="46"/>
      <c r="AF77" s="47">
        <v>-1533</v>
      </c>
      <c r="AG77" s="46"/>
      <c r="AH77" s="46"/>
    </row>
    <row r="78" spans="1:35" ht="51" x14ac:dyDescent="0.2">
      <c r="A78" s="17" t="s">
        <v>35</v>
      </c>
      <c r="B78" s="17" t="s">
        <v>97</v>
      </c>
      <c r="C78" s="16" t="s">
        <v>69</v>
      </c>
      <c r="D78" s="17" t="s">
        <v>70</v>
      </c>
      <c r="E78" s="16" t="s">
        <v>80</v>
      </c>
      <c r="F78" s="17" t="s">
        <v>81</v>
      </c>
      <c r="G78" s="16" t="s">
        <v>48</v>
      </c>
      <c r="H78" s="16" t="s">
        <v>39</v>
      </c>
      <c r="I78" s="16" t="s">
        <v>75</v>
      </c>
      <c r="J78" s="60" t="s">
        <v>76</v>
      </c>
      <c r="K78" s="24">
        <v>-74271.908938889144</v>
      </c>
      <c r="L78" s="24">
        <v>0</v>
      </c>
      <c r="M78" s="24">
        <v>-68957.451089079637</v>
      </c>
      <c r="N78" s="24">
        <v>-5314.457849809507</v>
      </c>
      <c r="O78" s="24">
        <v>0</v>
      </c>
      <c r="P78" s="17" t="s">
        <v>42</v>
      </c>
      <c r="Q78" s="17" t="s">
        <v>97</v>
      </c>
      <c r="R78" s="16" t="s">
        <v>69</v>
      </c>
      <c r="S78" s="17" t="s">
        <v>73</v>
      </c>
      <c r="T78" s="16" t="s">
        <v>80</v>
      </c>
      <c r="U78" s="17" t="s">
        <v>81</v>
      </c>
      <c r="V78" s="16" t="s">
        <v>48</v>
      </c>
      <c r="W78" s="16" t="s">
        <v>39</v>
      </c>
      <c r="X78" s="22">
        <v>55</v>
      </c>
      <c r="Y78" s="17" t="s">
        <v>50</v>
      </c>
      <c r="Z78" s="16" t="s">
        <v>75</v>
      </c>
      <c r="AA78" s="61" t="s">
        <v>76</v>
      </c>
      <c r="AB78" s="24">
        <v>0</v>
      </c>
      <c r="AC78" s="46"/>
      <c r="AD78" s="46"/>
      <c r="AE78" s="46"/>
      <c r="AF78" s="47">
        <v>0</v>
      </c>
      <c r="AG78" s="46"/>
      <c r="AH78" s="46"/>
    </row>
    <row r="79" spans="1:35" ht="51" x14ac:dyDescent="0.2">
      <c r="A79" s="17" t="s">
        <v>35</v>
      </c>
      <c r="B79" s="17" t="s">
        <v>97</v>
      </c>
      <c r="C79" s="16" t="s">
        <v>69</v>
      </c>
      <c r="D79" s="17" t="s">
        <v>70</v>
      </c>
      <c r="E79" s="16" t="s">
        <v>80</v>
      </c>
      <c r="F79" s="17" t="s">
        <v>81</v>
      </c>
      <c r="G79" s="16" t="s">
        <v>48</v>
      </c>
      <c r="H79" s="16" t="s">
        <v>39</v>
      </c>
      <c r="I79" s="16" t="s">
        <v>98</v>
      </c>
      <c r="J79" s="60" t="s">
        <v>99</v>
      </c>
      <c r="K79" s="24">
        <v>-29042.714241129921</v>
      </c>
      <c r="L79" s="24">
        <v>-29042.714241129921</v>
      </c>
      <c r="M79" s="24">
        <v>-29042.758698180576</v>
      </c>
      <c r="N79" s="24">
        <v>4.4457050655182684E-2</v>
      </c>
      <c r="O79" s="24">
        <v>4.4457050655182684E-2</v>
      </c>
      <c r="P79" s="17" t="s">
        <v>42</v>
      </c>
      <c r="Q79" s="17" t="s">
        <v>97</v>
      </c>
      <c r="R79" s="16" t="s">
        <v>69</v>
      </c>
      <c r="S79" s="17" t="s">
        <v>73</v>
      </c>
      <c r="T79" s="16" t="s">
        <v>80</v>
      </c>
      <c r="U79" s="17" t="s">
        <v>81</v>
      </c>
      <c r="V79" s="16" t="s">
        <v>48</v>
      </c>
      <c r="W79" s="16" t="s">
        <v>39</v>
      </c>
      <c r="X79" s="17"/>
      <c r="Y79" s="17"/>
      <c r="Z79" s="16" t="s">
        <v>98</v>
      </c>
      <c r="AA79" s="61" t="s">
        <v>99</v>
      </c>
      <c r="AB79" s="24">
        <v>4.4457050655182684E-2</v>
      </c>
      <c r="AC79" s="46"/>
      <c r="AD79" s="46"/>
      <c r="AE79" s="46"/>
      <c r="AF79" s="47">
        <v>4.4457050655182684E-2</v>
      </c>
      <c r="AG79" s="46"/>
      <c r="AH79" s="46"/>
    </row>
    <row r="80" spans="1:35" ht="69" customHeight="1" x14ac:dyDescent="0.2">
      <c r="A80" s="74" t="s">
        <v>35</v>
      </c>
      <c r="B80" s="74" t="s">
        <v>97</v>
      </c>
      <c r="C80" s="75" t="s">
        <v>69</v>
      </c>
      <c r="D80" s="74" t="s">
        <v>70</v>
      </c>
      <c r="E80" s="75" t="s">
        <v>82</v>
      </c>
      <c r="F80" s="74" t="s">
        <v>83</v>
      </c>
      <c r="G80" s="75" t="s">
        <v>48</v>
      </c>
      <c r="H80" s="75" t="s">
        <v>39</v>
      </c>
      <c r="I80" s="75" t="s">
        <v>37</v>
      </c>
      <c r="J80" s="76"/>
      <c r="K80" s="73">
        <v>-1600477.2892353986</v>
      </c>
      <c r="L80" s="73">
        <v>-48</v>
      </c>
      <c r="M80" s="73">
        <v>-1512485.1713577318</v>
      </c>
      <c r="N80" s="73">
        <v>-87992.117877666838</v>
      </c>
      <c r="O80" s="73">
        <v>-87992.117877666838</v>
      </c>
      <c r="P80" s="17" t="s">
        <v>42</v>
      </c>
      <c r="Q80" s="17" t="s">
        <v>97</v>
      </c>
      <c r="R80" s="16" t="s">
        <v>69</v>
      </c>
      <c r="S80" s="17" t="s">
        <v>73</v>
      </c>
      <c r="T80" s="16" t="s">
        <v>82</v>
      </c>
      <c r="U80" s="17" t="s">
        <v>83</v>
      </c>
      <c r="V80" s="16" t="s">
        <v>48</v>
      </c>
      <c r="W80" s="16" t="s">
        <v>39</v>
      </c>
      <c r="X80" s="22">
        <v>50</v>
      </c>
      <c r="Y80" s="22" t="s">
        <v>49</v>
      </c>
      <c r="Z80" s="16" t="s">
        <v>37</v>
      </c>
      <c r="AA80" s="61"/>
      <c r="AB80" s="24">
        <v>-84988</v>
      </c>
      <c r="AC80" s="46"/>
      <c r="AD80" s="46"/>
      <c r="AE80" s="46"/>
      <c r="AF80" s="47">
        <v>-84988</v>
      </c>
      <c r="AG80" s="46"/>
      <c r="AH80" s="46"/>
    </row>
    <row r="81" spans="1:34" ht="51" x14ac:dyDescent="0.2">
      <c r="A81" s="74"/>
      <c r="B81" s="74"/>
      <c r="C81" s="75"/>
      <c r="D81" s="74"/>
      <c r="E81" s="75"/>
      <c r="F81" s="74"/>
      <c r="G81" s="75"/>
      <c r="H81" s="75"/>
      <c r="I81" s="75"/>
      <c r="J81" s="76"/>
      <c r="K81" s="73"/>
      <c r="L81" s="73"/>
      <c r="M81" s="73"/>
      <c r="N81" s="73"/>
      <c r="O81" s="73"/>
      <c r="P81" s="17" t="s">
        <v>42</v>
      </c>
      <c r="Q81" s="17" t="s">
        <v>97</v>
      </c>
      <c r="R81" s="16" t="s">
        <v>69</v>
      </c>
      <c r="S81" s="17" t="s">
        <v>73</v>
      </c>
      <c r="T81" s="16" t="s">
        <v>82</v>
      </c>
      <c r="U81" s="17" t="s">
        <v>83</v>
      </c>
      <c r="V81" s="16" t="s">
        <v>48</v>
      </c>
      <c r="W81" s="16" t="s">
        <v>39</v>
      </c>
      <c r="X81" s="22">
        <v>55</v>
      </c>
      <c r="Y81" s="17" t="s">
        <v>50</v>
      </c>
      <c r="Z81" s="16" t="s">
        <v>37</v>
      </c>
      <c r="AA81" s="61"/>
      <c r="AB81" s="24">
        <v>-3004</v>
      </c>
      <c r="AC81" s="46"/>
      <c r="AD81" s="46"/>
      <c r="AE81" s="46"/>
      <c r="AF81" s="47">
        <v>-3004</v>
      </c>
      <c r="AG81" s="46"/>
      <c r="AH81" s="46"/>
    </row>
    <row r="82" spans="1:34" ht="51" x14ac:dyDescent="0.2">
      <c r="A82" s="17" t="s">
        <v>35</v>
      </c>
      <c r="B82" s="17" t="s">
        <v>97</v>
      </c>
      <c r="C82" s="16" t="s">
        <v>69</v>
      </c>
      <c r="D82" s="17" t="s">
        <v>70</v>
      </c>
      <c r="E82" s="16" t="s">
        <v>82</v>
      </c>
      <c r="F82" s="17" t="s">
        <v>83</v>
      </c>
      <c r="G82" s="16" t="s">
        <v>48</v>
      </c>
      <c r="H82" s="16" t="s">
        <v>39</v>
      </c>
      <c r="I82" s="16" t="s">
        <v>75</v>
      </c>
      <c r="J82" s="60" t="s">
        <v>76</v>
      </c>
      <c r="K82" s="24">
        <v>-119830.80434480966</v>
      </c>
      <c r="L82" s="24">
        <v>0</v>
      </c>
      <c r="M82" s="24">
        <v>-111256.42193555959</v>
      </c>
      <c r="N82" s="24">
        <v>-8574.3824092500727</v>
      </c>
      <c r="O82" s="24">
        <v>0</v>
      </c>
      <c r="P82" s="17" t="s">
        <v>42</v>
      </c>
      <c r="Q82" s="17" t="s">
        <v>97</v>
      </c>
      <c r="R82" s="16" t="s">
        <v>69</v>
      </c>
      <c r="S82" s="17" t="s">
        <v>73</v>
      </c>
      <c r="T82" s="16" t="s">
        <v>82</v>
      </c>
      <c r="U82" s="17" t="s">
        <v>83</v>
      </c>
      <c r="V82" s="16" t="s">
        <v>48</v>
      </c>
      <c r="W82" s="16" t="s">
        <v>39</v>
      </c>
      <c r="X82" s="22">
        <v>55</v>
      </c>
      <c r="Y82" s="17" t="s">
        <v>50</v>
      </c>
      <c r="Z82" s="16" t="s">
        <v>75</v>
      </c>
      <c r="AA82" s="61" t="s">
        <v>76</v>
      </c>
      <c r="AB82" s="24">
        <v>0</v>
      </c>
      <c r="AC82" s="46"/>
      <c r="AD82" s="46"/>
      <c r="AE82" s="46"/>
      <c r="AF82" s="47">
        <v>0</v>
      </c>
      <c r="AG82" s="46"/>
      <c r="AH82" s="46"/>
    </row>
    <row r="83" spans="1:34" ht="51" x14ac:dyDescent="0.2">
      <c r="A83" s="17" t="s">
        <v>35</v>
      </c>
      <c r="B83" s="17" t="s">
        <v>97</v>
      </c>
      <c r="C83" s="16" t="s">
        <v>69</v>
      </c>
      <c r="D83" s="17" t="s">
        <v>70</v>
      </c>
      <c r="E83" s="16" t="s">
        <v>82</v>
      </c>
      <c r="F83" s="17" t="s">
        <v>83</v>
      </c>
      <c r="G83" s="16" t="s">
        <v>48</v>
      </c>
      <c r="H83" s="16" t="s">
        <v>39</v>
      </c>
      <c r="I83" s="16" t="s">
        <v>98</v>
      </c>
      <c r="J83" s="60" t="s">
        <v>99</v>
      </c>
      <c r="K83" s="24">
        <v>-46857.713252639958</v>
      </c>
      <c r="L83" s="24">
        <v>-46857.713252639958</v>
      </c>
      <c r="M83" s="24">
        <v>-46857.583810451331</v>
      </c>
      <c r="N83" s="24">
        <v>-0.12944218862685375</v>
      </c>
      <c r="O83" s="24">
        <v>-0.12944218862685375</v>
      </c>
      <c r="P83" s="17" t="s">
        <v>42</v>
      </c>
      <c r="Q83" s="17" t="s">
        <v>97</v>
      </c>
      <c r="R83" s="16" t="s">
        <v>69</v>
      </c>
      <c r="S83" s="17" t="s">
        <v>73</v>
      </c>
      <c r="T83" s="16" t="s">
        <v>82</v>
      </c>
      <c r="U83" s="17" t="s">
        <v>83</v>
      </c>
      <c r="V83" s="16" t="s">
        <v>48</v>
      </c>
      <c r="W83" s="16" t="s">
        <v>39</v>
      </c>
      <c r="X83" s="17"/>
      <c r="Y83" s="17"/>
      <c r="Z83" s="16" t="s">
        <v>98</v>
      </c>
      <c r="AA83" s="61" t="s">
        <v>99</v>
      </c>
      <c r="AB83" s="24">
        <v>-0.12944218862685375</v>
      </c>
      <c r="AC83" s="46"/>
      <c r="AD83" s="46"/>
      <c r="AE83" s="46"/>
      <c r="AF83" s="47">
        <v>-0.12944218862685375</v>
      </c>
      <c r="AG83" s="46"/>
      <c r="AH83" s="46"/>
    </row>
    <row r="84" spans="1:34" ht="124.15" customHeight="1" x14ac:dyDescent="0.2">
      <c r="A84" s="74" t="s">
        <v>35</v>
      </c>
      <c r="B84" s="74" t="s">
        <v>97</v>
      </c>
      <c r="C84" s="75" t="s">
        <v>69</v>
      </c>
      <c r="D84" s="74" t="s">
        <v>70</v>
      </c>
      <c r="E84" s="75" t="s">
        <v>84</v>
      </c>
      <c r="F84" s="74" t="s">
        <v>85</v>
      </c>
      <c r="G84" s="75" t="s">
        <v>48</v>
      </c>
      <c r="H84" s="75" t="s">
        <v>39</v>
      </c>
      <c r="I84" s="75" t="s">
        <v>37</v>
      </c>
      <c r="J84" s="76"/>
      <c r="K84" s="73">
        <v>-8618018.572026154</v>
      </c>
      <c r="L84" s="73">
        <v>-484.99999999999983</v>
      </c>
      <c r="M84" s="73">
        <v>-8592817.9316724874</v>
      </c>
      <c r="N84" s="73">
        <v>-25200.640353666618</v>
      </c>
      <c r="O84" s="73">
        <v>-25200.640353666618</v>
      </c>
      <c r="P84" s="17" t="s">
        <v>42</v>
      </c>
      <c r="Q84" s="17" t="s">
        <v>97</v>
      </c>
      <c r="R84" s="16" t="s">
        <v>69</v>
      </c>
      <c r="S84" s="17" t="s">
        <v>73</v>
      </c>
      <c r="T84" s="16" t="s">
        <v>84</v>
      </c>
      <c r="U84" s="17" t="s">
        <v>86</v>
      </c>
      <c r="V84" s="16" t="s">
        <v>48</v>
      </c>
      <c r="W84" s="16" t="s">
        <v>39</v>
      </c>
      <c r="X84" s="22">
        <v>50</v>
      </c>
      <c r="Y84" s="22" t="s">
        <v>49</v>
      </c>
      <c r="Z84" s="16" t="s">
        <v>37</v>
      </c>
      <c r="AA84" s="61"/>
      <c r="AB84" s="24">
        <v>-8274</v>
      </c>
      <c r="AC84" s="46"/>
      <c r="AD84" s="46"/>
      <c r="AE84" s="46"/>
      <c r="AF84" s="47">
        <v>-8274</v>
      </c>
      <c r="AG84" s="46"/>
      <c r="AH84" s="46"/>
    </row>
    <row r="85" spans="1:34" ht="51" x14ac:dyDescent="0.2">
      <c r="A85" s="74"/>
      <c r="B85" s="74"/>
      <c r="C85" s="75"/>
      <c r="D85" s="74"/>
      <c r="E85" s="75"/>
      <c r="F85" s="74"/>
      <c r="G85" s="75"/>
      <c r="H85" s="75"/>
      <c r="I85" s="75"/>
      <c r="J85" s="76"/>
      <c r="K85" s="73"/>
      <c r="L85" s="73"/>
      <c r="M85" s="73"/>
      <c r="N85" s="73"/>
      <c r="O85" s="73"/>
      <c r="P85" s="17" t="s">
        <v>42</v>
      </c>
      <c r="Q85" s="17" t="s">
        <v>97</v>
      </c>
      <c r="R85" s="16" t="s">
        <v>69</v>
      </c>
      <c r="S85" s="17" t="s">
        <v>73</v>
      </c>
      <c r="T85" s="16" t="s">
        <v>84</v>
      </c>
      <c r="U85" s="17" t="s">
        <v>86</v>
      </c>
      <c r="V85" s="16" t="s">
        <v>48</v>
      </c>
      <c r="W85" s="16" t="s">
        <v>39</v>
      </c>
      <c r="X85" s="22">
        <v>55</v>
      </c>
      <c r="Y85" s="17" t="s">
        <v>50</v>
      </c>
      <c r="Z85" s="16" t="s">
        <v>37</v>
      </c>
      <c r="AA85" s="61"/>
      <c r="AB85" s="24">
        <v>-16927</v>
      </c>
      <c r="AC85" s="46"/>
      <c r="AD85" s="46"/>
      <c r="AE85" s="46"/>
      <c r="AF85" s="47">
        <v>-16927</v>
      </c>
      <c r="AG85" s="46"/>
      <c r="AH85" s="46"/>
    </row>
    <row r="86" spans="1:34" ht="51" x14ac:dyDescent="0.2">
      <c r="A86" s="17" t="s">
        <v>35</v>
      </c>
      <c r="B86" s="17" t="s">
        <v>97</v>
      </c>
      <c r="C86" s="16" t="s">
        <v>69</v>
      </c>
      <c r="D86" s="17" t="s">
        <v>70</v>
      </c>
      <c r="E86" s="16" t="s">
        <v>84</v>
      </c>
      <c r="F86" s="17" t="s">
        <v>85</v>
      </c>
      <c r="G86" s="16" t="s">
        <v>48</v>
      </c>
      <c r="H86" s="16" t="s">
        <v>39</v>
      </c>
      <c r="I86" s="16" t="s">
        <v>75</v>
      </c>
      <c r="J86" s="60" t="s">
        <v>76</v>
      </c>
      <c r="K86" s="24">
        <v>-600382.22127945989</v>
      </c>
      <c r="L86" s="24">
        <v>0</v>
      </c>
      <c r="M86" s="24">
        <v>-568015.92797102721</v>
      </c>
      <c r="N86" s="24">
        <v>-32366.29330843268</v>
      </c>
      <c r="O86" s="24">
        <v>0</v>
      </c>
      <c r="P86" s="17" t="s">
        <v>42</v>
      </c>
      <c r="Q86" s="17" t="s">
        <v>97</v>
      </c>
      <c r="R86" s="16" t="s">
        <v>69</v>
      </c>
      <c r="S86" s="17" t="s">
        <v>73</v>
      </c>
      <c r="T86" s="16" t="s">
        <v>84</v>
      </c>
      <c r="U86" s="17" t="s">
        <v>86</v>
      </c>
      <c r="V86" s="16" t="s">
        <v>48</v>
      </c>
      <c r="W86" s="16" t="s">
        <v>39</v>
      </c>
      <c r="X86" s="22">
        <v>55</v>
      </c>
      <c r="Y86" s="17" t="s">
        <v>50</v>
      </c>
      <c r="Z86" s="16" t="s">
        <v>75</v>
      </c>
      <c r="AA86" s="61" t="s">
        <v>76</v>
      </c>
      <c r="AB86" s="24">
        <v>0</v>
      </c>
      <c r="AC86" s="46"/>
      <c r="AD86" s="46"/>
      <c r="AE86" s="46"/>
      <c r="AF86" s="47">
        <v>0</v>
      </c>
      <c r="AG86" s="46"/>
      <c r="AH86" s="46"/>
    </row>
    <row r="87" spans="1:34" ht="51" x14ac:dyDescent="0.2">
      <c r="A87" s="17" t="s">
        <v>35</v>
      </c>
      <c r="B87" s="17" t="s">
        <v>97</v>
      </c>
      <c r="C87" s="16" t="s">
        <v>69</v>
      </c>
      <c r="D87" s="17" t="s">
        <v>70</v>
      </c>
      <c r="E87" s="16" t="s">
        <v>84</v>
      </c>
      <c r="F87" s="17" t="s">
        <v>85</v>
      </c>
      <c r="G87" s="16" t="s">
        <v>48</v>
      </c>
      <c r="H87" s="16" t="s">
        <v>39</v>
      </c>
      <c r="I87" s="16" t="s">
        <v>98</v>
      </c>
      <c r="J87" s="60" t="s">
        <v>99</v>
      </c>
      <c r="K87" s="24">
        <v>-234768.83172915809</v>
      </c>
      <c r="L87" s="24">
        <v>-234768.83172915809</v>
      </c>
      <c r="M87" s="24">
        <v>-234768.45939251792</v>
      </c>
      <c r="N87" s="24">
        <v>-0.37233664016821422</v>
      </c>
      <c r="O87" s="24">
        <v>-0.37233664016821422</v>
      </c>
      <c r="P87" s="17" t="s">
        <v>42</v>
      </c>
      <c r="Q87" s="17" t="s">
        <v>97</v>
      </c>
      <c r="R87" s="16" t="s">
        <v>69</v>
      </c>
      <c r="S87" s="17" t="s">
        <v>73</v>
      </c>
      <c r="T87" s="16" t="s">
        <v>84</v>
      </c>
      <c r="U87" s="17" t="s">
        <v>86</v>
      </c>
      <c r="V87" s="16" t="s">
        <v>48</v>
      </c>
      <c r="W87" s="16" t="s">
        <v>39</v>
      </c>
      <c r="X87" s="17"/>
      <c r="Y87" s="17"/>
      <c r="Z87" s="16" t="s">
        <v>98</v>
      </c>
      <c r="AA87" s="61" t="s">
        <v>99</v>
      </c>
      <c r="AB87" s="24">
        <v>-0.37233664016821422</v>
      </c>
      <c r="AC87" s="46"/>
      <c r="AD87" s="46"/>
      <c r="AE87" s="46"/>
      <c r="AF87" s="47">
        <v>-0.37233664016821422</v>
      </c>
      <c r="AG87" s="46"/>
      <c r="AH87" s="46"/>
    </row>
    <row r="88" spans="1:34" ht="69" customHeight="1" x14ac:dyDescent="0.2">
      <c r="A88" s="74" t="s">
        <v>35</v>
      </c>
      <c r="B88" s="74" t="s">
        <v>97</v>
      </c>
      <c r="C88" s="75" t="s">
        <v>69</v>
      </c>
      <c r="D88" s="74" t="s">
        <v>70</v>
      </c>
      <c r="E88" s="75" t="s">
        <v>100</v>
      </c>
      <c r="F88" s="74" t="s">
        <v>101</v>
      </c>
      <c r="G88" s="75" t="s">
        <v>48</v>
      </c>
      <c r="H88" s="75" t="s">
        <v>39</v>
      </c>
      <c r="I88" s="75" t="s">
        <v>37</v>
      </c>
      <c r="J88" s="76"/>
      <c r="K88" s="73">
        <v>-1829991.8817875618</v>
      </c>
      <c r="L88" s="73">
        <v>-34718</v>
      </c>
      <c r="M88" s="73">
        <v>-1539993.9718646</v>
      </c>
      <c r="N88" s="73">
        <v>-289997.90992296184</v>
      </c>
      <c r="O88" s="73">
        <v>-289997.90992296184</v>
      </c>
      <c r="P88" s="17" t="s">
        <v>42</v>
      </c>
      <c r="Q88" s="17" t="s">
        <v>97</v>
      </c>
      <c r="R88" s="16" t="s">
        <v>69</v>
      </c>
      <c r="S88" s="17" t="s">
        <v>73</v>
      </c>
      <c r="T88" s="16" t="s">
        <v>100</v>
      </c>
      <c r="U88" s="17" t="s">
        <v>102</v>
      </c>
      <c r="V88" s="16" t="s">
        <v>48</v>
      </c>
      <c r="W88" s="16" t="s">
        <v>39</v>
      </c>
      <c r="X88" s="22">
        <v>50</v>
      </c>
      <c r="Y88" s="22" t="s">
        <v>49</v>
      </c>
      <c r="Z88" s="16" t="s">
        <v>37</v>
      </c>
      <c r="AA88" s="61"/>
      <c r="AB88" s="24">
        <v>-108787</v>
      </c>
      <c r="AC88" s="46"/>
      <c r="AD88" s="46"/>
      <c r="AE88" s="46"/>
      <c r="AF88" s="47">
        <v>-108787</v>
      </c>
      <c r="AG88" s="46"/>
      <c r="AH88" s="46"/>
    </row>
    <row r="89" spans="1:34" ht="51" x14ac:dyDescent="0.2">
      <c r="A89" s="74"/>
      <c r="B89" s="74"/>
      <c r="C89" s="75"/>
      <c r="D89" s="74"/>
      <c r="E89" s="75"/>
      <c r="F89" s="74"/>
      <c r="G89" s="75"/>
      <c r="H89" s="75"/>
      <c r="I89" s="75"/>
      <c r="J89" s="76"/>
      <c r="K89" s="73"/>
      <c r="L89" s="73"/>
      <c r="M89" s="73"/>
      <c r="N89" s="73"/>
      <c r="O89" s="73"/>
      <c r="P89" s="17" t="s">
        <v>42</v>
      </c>
      <c r="Q89" s="17" t="s">
        <v>97</v>
      </c>
      <c r="R89" s="16" t="s">
        <v>69</v>
      </c>
      <c r="S89" s="17" t="s">
        <v>73</v>
      </c>
      <c r="T89" s="16" t="s">
        <v>100</v>
      </c>
      <c r="U89" s="17" t="s">
        <v>102</v>
      </c>
      <c r="V89" s="16" t="s">
        <v>48</v>
      </c>
      <c r="W89" s="16" t="s">
        <v>39</v>
      </c>
      <c r="X89" s="22">
        <v>55</v>
      </c>
      <c r="Y89" s="17" t="s">
        <v>50</v>
      </c>
      <c r="Z89" s="16" t="s">
        <v>37</v>
      </c>
      <c r="AA89" s="61"/>
      <c r="AB89" s="24">
        <v>-181211</v>
      </c>
      <c r="AC89" s="46"/>
      <c r="AD89" s="46"/>
      <c r="AE89" s="46"/>
      <c r="AF89" s="47">
        <v>-181211</v>
      </c>
      <c r="AG89" s="46"/>
      <c r="AH89" s="46"/>
    </row>
    <row r="90" spans="1:34" ht="51" x14ac:dyDescent="0.2">
      <c r="A90" s="17" t="s">
        <v>35</v>
      </c>
      <c r="B90" s="17" t="s">
        <v>97</v>
      </c>
      <c r="C90" s="16" t="s">
        <v>69</v>
      </c>
      <c r="D90" s="17" t="s">
        <v>70</v>
      </c>
      <c r="E90" s="16" t="s">
        <v>100</v>
      </c>
      <c r="F90" s="17" t="s">
        <v>101</v>
      </c>
      <c r="G90" s="16" t="s">
        <v>48</v>
      </c>
      <c r="H90" s="16" t="s">
        <v>39</v>
      </c>
      <c r="I90" s="16" t="s">
        <v>75</v>
      </c>
      <c r="J90" s="60" t="s">
        <v>76</v>
      </c>
      <c r="K90" s="24">
        <v>-253723.25870708993</v>
      </c>
      <c r="L90" s="24">
        <v>0</v>
      </c>
      <c r="M90" s="24">
        <v>-235568.32502664888</v>
      </c>
      <c r="N90" s="24">
        <v>-18154.933680441056</v>
      </c>
      <c r="O90" s="24">
        <v>0</v>
      </c>
      <c r="P90" s="17" t="s">
        <v>42</v>
      </c>
      <c r="Q90" s="17" t="s">
        <v>97</v>
      </c>
      <c r="R90" s="16" t="s">
        <v>69</v>
      </c>
      <c r="S90" s="17" t="s">
        <v>73</v>
      </c>
      <c r="T90" s="16" t="s">
        <v>100</v>
      </c>
      <c r="U90" s="17" t="s">
        <v>102</v>
      </c>
      <c r="V90" s="16" t="s">
        <v>48</v>
      </c>
      <c r="W90" s="16" t="s">
        <v>39</v>
      </c>
      <c r="X90" s="22">
        <v>55</v>
      </c>
      <c r="Y90" s="17" t="s">
        <v>50</v>
      </c>
      <c r="Z90" s="16" t="s">
        <v>75</v>
      </c>
      <c r="AA90" s="61" t="s">
        <v>76</v>
      </c>
      <c r="AB90" s="24">
        <v>0</v>
      </c>
      <c r="AC90" s="46"/>
      <c r="AD90" s="46"/>
      <c r="AE90" s="46"/>
      <c r="AF90" s="47">
        <v>0</v>
      </c>
      <c r="AG90" s="46"/>
      <c r="AH90" s="46"/>
    </row>
    <row r="91" spans="1:34" ht="51" x14ac:dyDescent="0.2">
      <c r="A91" s="17" t="s">
        <v>35</v>
      </c>
      <c r="B91" s="17" t="s">
        <v>97</v>
      </c>
      <c r="C91" s="16" t="s">
        <v>69</v>
      </c>
      <c r="D91" s="17" t="s">
        <v>70</v>
      </c>
      <c r="E91" s="16" t="s">
        <v>100</v>
      </c>
      <c r="F91" s="17" t="s">
        <v>101</v>
      </c>
      <c r="G91" s="16" t="s">
        <v>48</v>
      </c>
      <c r="H91" s="16" t="s">
        <v>39</v>
      </c>
      <c r="I91" s="16" t="s">
        <v>98</v>
      </c>
      <c r="J91" s="60" t="s">
        <v>99</v>
      </c>
      <c r="K91" s="24">
        <v>-99213.985435346607</v>
      </c>
      <c r="L91" s="24">
        <v>-99213.985435346607</v>
      </c>
      <c r="M91" s="24">
        <v>-99213.985388356959</v>
      </c>
      <c r="N91" s="24">
        <v>-4.6989647671580315E-5</v>
      </c>
      <c r="O91" s="24">
        <v>-4.6989647671580315E-5</v>
      </c>
      <c r="P91" s="17" t="s">
        <v>42</v>
      </c>
      <c r="Q91" s="17" t="s">
        <v>97</v>
      </c>
      <c r="R91" s="16" t="s">
        <v>69</v>
      </c>
      <c r="S91" s="17" t="s">
        <v>73</v>
      </c>
      <c r="T91" s="16" t="s">
        <v>100</v>
      </c>
      <c r="U91" s="17" t="s">
        <v>102</v>
      </c>
      <c r="V91" s="16" t="s">
        <v>48</v>
      </c>
      <c r="W91" s="16" t="s">
        <v>39</v>
      </c>
      <c r="X91" s="17"/>
      <c r="Y91" s="17"/>
      <c r="Z91" s="16" t="s">
        <v>98</v>
      </c>
      <c r="AA91" s="61" t="s">
        <v>99</v>
      </c>
      <c r="AB91" s="24">
        <v>-4.6989647671580315E-5</v>
      </c>
      <c r="AC91" s="46"/>
      <c r="AD91" s="46"/>
      <c r="AE91" s="46"/>
      <c r="AF91" s="47">
        <v>-4.6989647671580315E-5</v>
      </c>
      <c r="AG91" s="46"/>
      <c r="AH91" s="46"/>
    </row>
    <row r="92" spans="1:34" ht="69" customHeight="1" x14ac:dyDescent="0.2">
      <c r="A92" s="74" t="s">
        <v>35</v>
      </c>
      <c r="B92" s="74" t="s">
        <v>103</v>
      </c>
      <c r="C92" s="75" t="s">
        <v>69</v>
      </c>
      <c r="D92" s="74" t="s">
        <v>70</v>
      </c>
      <c r="E92" s="75" t="s">
        <v>84</v>
      </c>
      <c r="F92" s="74" t="s">
        <v>85</v>
      </c>
      <c r="G92" s="75" t="s">
        <v>48</v>
      </c>
      <c r="H92" s="75" t="s">
        <v>39</v>
      </c>
      <c r="I92" s="75" t="s">
        <v>37</v>
      </c>
      <c r="J92" s="76"/>
      <c r="K92" s="73">
        <v>-2045432.9998000008</v>
      </c>
      <c r="L92" s="73">
        <v>-9568.9999999999982</v>
      </c>
      <c r="M92" s="73">
        <v>-1974558.8483999998</v>
      </c>
      <c r="N92" s="73">
        <v>-70874.151400001021</v>
      </c>
      <c r="O92" s="73">
        <v>-70874.151400001021</v>
      </c>
      <c r="P92" s="17" t="s">
        <v>42</v>
      </c>
      <c r="Q92" s="17" t="s">
        <v>103</v>
      </c>
      <c r="R92" s="16" t="s">
        <v>69</v>
      </c>
      <c r="S92" s="17" t="s">
        <v>73</v>
      </c>
      <c r="T92" s="16" t="s">
        <v>84</v>
      </c>
      <c r="U92" s="17" t="s">
        <v>86</v>
      </c>
      <c r="V92" s="16" t="s">
        <v>48</v>
      </c>
      <c r="W92" s="16" t="s">
        <v>39</v>
      </c>
      <c r="X92" s="22">
        <v>50</v>
      </c>
      <c r="Y92" s="22" t="s">
        <v>49</v>
      </c>
      <c r="Z92" s="16" t="s">
        <v>37</v>
      </c>
      <c r="AA92" s="61"/>
      <c r="AB92" s="24">
        <v>-24350</v>
      </c>
      <c r="AC92" s="46"/>
      <c r="AD92" s="46"/>
      <c r="AE92" s="46"/>
      <c r="AF92" s="47">
        <v>-24350</v>
      </c>
      <c r="AG92" s="46"/>
      <c r="AH92" s="46"/>
    </row>
    <row r="93" spans="1:34" ht="51" x14ac:dyDescent="0.2">
      <c r="A93" s="74"/>
      <c r="B93" s="74"/>
      <c r="C93" s="75"/>
      <c r="D93" s="74"/>
      <c r="E93" s="75"/>
      <c r="F93" s="74"/>
      <c r="G93" s="75"/>
      <c r="H93" s="75"/>
      <c r="I93" s="75"/>
      <c r="J93" s="76"/>
      <c r="K93" s="73"/>
      <c r="L93" s="73"/>
      <c r="M93" s="73"/>
      <c r="N93" s="73"/>
      <c r="O93" s="73"/>
      <c r="P93" s="17" t="s">
        <v>42</v>
      </c>
      <c r="Q93" s="17" t="s">
        <v>103</v>
      </c>
      <c r="R93" s="16" t="s">
        <v>69</v>
      </c>
      <c r="S93" s="17" t="s">
        <v>73</v>
      </c>
      <c r="T93" s="16" t="s">
        <v>84</v>
      </c>
      <c r="U93" s="17" t="s">
        <v>86</v>
      </c>
      <c r="V93" s="16" t="s">
        <v>48</v>
      </c>
      <c r="W93" s="16" t="s">
        <v>39</v>
      </c>
      <c r="X93" s="22">
        <v>55</v>
      </c>
      <c r="Y93" s="17" t="s">
        <v>50</v>
      </c>
      <c r="Z93" s="16" t="s">
        <v>37</v>
      </c>
      <c r="AA93" s="61"/>
      <c r="AB93" s="24">
        <v>-46524</v>
      </c>
      <c r="AC93" s="46"/>
      <c r="AD93" s="46"/>
      <c r="AE93" s="46"/>
      <c r="AF93" s="47">
        <v>-46524</v>
      </c>
      <c r="AG93" s="46"/>
      <c r="AH93" s="46"/>
    </row>
    <row r="94" spans="1:34" ht="51" x14ac:dyDescent="0.2">
      <c r="A94" s="17" t="s">
        <v>35</v>
      </c>
      <c r="B94" s="17" t="s">
        <v>103</v>
      </c>
      <c r="C94" s="16" t="s">
        <v>69</v>
      </c>
      <c r="D94" s="17" t="s">
        <v>70</v>
      </c>
      <c r="E94" s="16" t="s">
        <v>84</v>
      </c>
      <c r="F94" s="17" t="s">
        <v>85</v>
      </c>
      <c r="G94" s="16" t="s">
        <v>48</v>
      </c>
      <c r="H94" s="16" t="s">
        <v>39</v>
      </c>
      <c r="I94" s="16" t="s">
        <v>75</v>
      </c>
      <c r="J94" s="60" t="s">
        <v>76</v>
      </c>
      <c r="K94" s="24">
        <v>-562883.4920780228</v>
      </c>
      <c r="L94" s="24">
        <v>0</v>
      </c>
      <c r="M94" s="24">
        <v>-488271.07999999996</v>
      </c>
      <c r="N94" s="24">
        <v>-74612.41207802284</v>
      </c>
      <c r="O94" s="24">
        <v>0</v>
      </c>
      <c r="P94" s="17" t="s">
        <v>42</v>
      </c>
      <c r="Q94" s="17" t="s">
        <v>103</v>
      </c>
      <c r="R94" s="16" t="s">
        <v>69</v>
      </c>
      <c r="S94" s="17" t="s">
        <v>73</v>
      </c>
      <c r="T94" s="16" t="s">
        <v>84</v>
      </c>
      <c r="U94" s="17" t="s">
        <v>86</v>
      </c>
      <c r="V94" s="16" t="s">
        <v>48</v>
      </c>
      <c r="W94" s="16" t="s">
        <v>39</v>
      </c>
      <c r="X94" s="22">
        <v>55</v>
      </c>
      <c r="Y94" s="17" t="s">
        <v>50</v>
      </c>
      <c r="Z94" s="16" t="s">
        <v>75</v>
      </c>
      <c r="AA94" s="61" t="s">
        <v>76</v>
      </c>
      <c r="AB94" s="24">
        <v>0</v>
      </c>
      <c r="AC94" s="46"/>
      <c r="AD94" s="46"/>
      <c r="AE94" s="46"/>
      <c r="AF94" s="47">
        <v>0</v>
      </c>
      <c r="AG94" s="46"/>
      <c r="AH94" s="46"/>
    </row>
    <row r="95" spans="1:34" ht="123.6" customHeight="1" x14ac:dyDescent="0.2">
      <c r="A95" s="74" t="s">
        <v>35</v>
      </c>
      <c r="B95" s="74" t="s">
        <v>104</v>
      </c>
      <c r="C95" s="75" t="s">
        <v>69</v>
      </c>
      <c r="D95" s="74" t="s">
        <v>70</v>
      </c>
      <c r="E95" s="75" t="s">
        <v>84</v>
      </c>
      <c r="F95" s="74" t="s">
        <v>85</v>
      </c>
      <c r="G95" s="75" t="s">
        <v>48</v>
      </c>
      <c r="H95" s="75" t="s">
        <v>39</v>
      </c>
      <c r="I95" s="75" t="s">
        <v>37</v>
      </c>
      <c r="J95" s="76"/>
      <c r="K95" s="73">
        <v>-7084122.9998000003</v>
      </c>
      <c r="L95" s="73">
        <v>-228428</v>
      </c>
      <c r="M95" s="73">
        <v>-6860351.0268999999</v>
      </c>
      <c r="N95" s="73">
        <v>-223771.97289999999</v>
      </c>
      <c r="O95" s="73">
        <v>-223771.97289999999</v>
      </c>
      <c r="P95" s="17" t="s">
        <v>42</v>
      </c>
      <c r="Q95" s="17" t="s">
        <v>104</v>
      </c>
      <c r="R95" s="16" t="s">
        <v>69</v>
      </c>
      <c r="S95" s="17" t="s">
        <v>73</v>
      </c>
      <c r="T95" s="16" t="s">
        <v>84</v>
      </c>
      <c r="U95" s="17" t="s">
        <v>86</v>
      </c>
      <c r="V95" s="16" t="s">
        <v>48</v>
      </c>
      <c r="W95" s="16" t="s">
        <v>39</v>
      </c>
      <c r="X95" s="22">
        <v>50</v>
      </c>
      <c r="Y95" s="22" t="s">
        <v>49</v>
      </c>
      <c r="Z95" s="16" t="s">
        <v>37</v>
      </c>
      <c r="AA95" s="61"/>
      <c r="AB95" s="24">
        <v>-44854</v>
      </c>
      <c r="AC95" s="46"/>
      <c r="AD95" s="46"/>
      <c r="AE95" s="46"/>
      <c r="AF95" s="47">
        <v>-44854</v>
      </c>
      <c r="AG95" s="46"/>
      <c r="AH95" s="46"/>
    </row>
    <row r="96" spans="1:34" ht="123.6" customHeight="1" x14ac:dyDescent="0.2">
      <c r="A96" s="74"/>
      <c r="B96" s="74"/>
      <c r="C96" s="75"/>
      <c r="D96" s="74"/>
      <c r="E96" s="75"/>
      <c r="F96" s="74"/>
      <c r="G96" s="75"/>
      <c r="H96" s="75"/>
      <c r="I96" s="75"/>
      <c r="J96" s="76"/>
      <c r="K96" s="73"/>
      <c r="L96" s="73"/>
      <c r="M96" s="73"/>
      <c r="N96" s="73"/>
      <c r="O96" s="73"/>
      <c r="P96" s="17" t="s">
        <v>42</v>
      </c>
      <c r="Q96" s="17" t="s">
        <v>104</v>
      </c>
      <c r="R96" s="16" t="s">
        <v>69</v>
      </c>
      <c r="S96" s="17" t="s">
        <v>73</v>
      </c>
      <c r="T96" s="16" t="s">
        <v>84</v>
      </c>
      <c r="U96" s="17" t="s">
        <v>86</v>
      </c>
      <c r="V96" s="16" t="s">
        <v>48</v>
      </c>
      <c r="W96" s="16" t="s">
        <v>39</v>
      </c>
      <c r="X96" s="22">
        <v>55</v>
      </c>
      <c r="Y96" s="17" t="s">
        <v>50</v>
      </c>
      <c r="Z96" s="16" t="s">
        <v>37</v>
      </c>
      <c r="AA96" s="61"/>
      <c r="AB96" s="24">
        <f>-234371-AB97</f>
        <v>-178918</v>
      </c>
      <c r="AC96" s="46"/>
      <c r="AD96" s="46"/>
      <c r="AE96" s="24">
        <v>-183508</v>
      </c>
      <c r="AF96" s="24">
        <v>-362426</v>
      </c>
      <c r="AG96" s="46"/>
      <c r="AH96" s="46"/>
    </row>
    <row r="97" spans="1:35" ht="51" x14ac:dyDescent="0.2">
      <c r="A97" s="17" t="s">
        <v>35</v>
      </c>
      <c r="B97" s="17" t="s">
        <v>105</v>
      </c>
      <c r="C97" s="16" t="s">
        <v>69</v>
      </c>
      <c r="D97" s="17" t="s">
        <v>70</v>
      </c>
      <c r="E97" s="16" t="s">
        <v>84</v>
      </c>
      <c r="F97" s="17" t="s">
        <v>85</v>
      </c>
      <c r="G97" s="16" t="s">
        <v>48</v>
      </c>
      <c r="H97" s="16" t="s">
        <v>39</v>
      </c>
      <c r="I97" s="16"/>
      <c r="J97" s="60"/>
      <c r="K97" s="24">
        <v>-85081</v>
      </c>
      <c r="L97" s="24">
        <v>-22920</v>
      </c>
      <c r="M97" s="24">
        <v>-29628</v>
      </c>
      <c r="N97" s="24">
        <v>-55453</v>
      </c>
      <c r="O97" s="24">
        <v>-55453</v>
      </c>
      <c r="P97" s="17" t="s">
        <v>42</v>
      </c>
      <c r="Q97" s="17" t="s">
        <v>105</v>
      </c>
      <c r="R97" s="16" t="s">
        <v>69</v>
      </c>
      <c r="S97" s="17" t="s">
        <v>73</v>
      </c>
      <c r="T97" s="16" t="s">
        <v>84</v>
      </c>
      <c r="U97" s="17" t="s">
        <v>86</v>
      </c>
      <c r="V97" s="16" t="s">
        <v>48</v>
      </c>
      <c r="W97" s="16" t="s">
        <v>39</v>
      </c>
      <c r="X97" s="22">
        <v>55</v>
      </c>
      <c r="Y97" s="17" t="s">
        <v>50</v>
      </c>
      <c r="Z97" s="16"/>
      <c r="AA97" s="61"/>
      <c r="AB97" s="24">
        <v>-55453</v>
      </c>
      <c r="AC97" s="46"/>
      <c r="AD97" s="46"/>
      <c r="AE97" s="24">
        <v>55453</v>
      </c>
      <c r="AF97" s="24">
        <v>0</v>
      </c>
      <c r="AG97" s="46"/>
      <c r="AH97" s="46"/>
    </row>
    <row r="98" spans="1:35" ht="51" x14ac:dyDescent="0.2">
      <c r="A98" s="17" t="s">
        <v>35</v>
      </c>
      <c r="B98" s="17" t="s">
        <v>104</v>
      </c>
      <c r="C98" s="16" t="s">
        <v>69</v>
      </c>
      <c r="D98" s="17" t="s">
        <v>70</v>
      </c>
      <c r="E98" s="16" t="s">
        <v>84</v>
      </c>
      <c r="F98" s="17" t="s">
        <v>85</v>
      </c>
      <c r="G98" s="16" t="s">
        <v>48</v>
      </c>
      <c r="H98" s="16" t="s">
        <v>39</v>
      </c>
      <c r="I98" s="16" t="s">
        <v>75</v>
      </c>
      <c r="J98" s="60" t="s">
        <v>76</v>
      </c>
      <c r="K98" s="24">
        <v>-2487543.7364745038</v>
      </c>
      <c r="L98" s="24">
        <v>0</v>
      </c>
      <c r="M98" s="24">
        <v>-2247469.3599</v>
      </c>
      <c r="N98" s="24">
        <v>-240074.37657450372</v>
      </c>
      <c r="O98" s="24">
        <v>0</v>
      </c>
      <c r="P98" s="17" t="s">
        <v>42</v>
      </c>
      <c r="Q98" s="17" t="s">
        <v>104</v>
      </c>
      <c r="R98" s="16" t="s">
        <v>69</v>
      </c>
      <c r="S98" s="17" t="s">
        <v>73</v>
      </c>
      <c r="T98" s="16" t="s">
        <v>84</v>
      </c>
      <c r="U98" s="17" t="s">
        <v>86</v>
      </c>
      <c r="V98" s="16" t="s">
        <v>48</v>
      </c>
      <c r="W98" s="16" t="s">
        <v>39</v>
      </c>
      <c r="X98" s="22">
        <v>55</v>
      </c>
      <c r="Y98" s="17" t="s">
        <v>50</v>
      </c>
      <c r="Z98" s="16" t="s">
        <v>75</v>
      </c>
      <c r="AA98" s="61" t="s">
        <v>76</v>
      </c>
      <c r="AB98" s="24">
        <v>0</v>
      </c>
      <c r="AC98" s="46"/>
      <c r="AD98" s="46"/>
      <c r="AE98" s="46"/>
      <c r="AF98" s="47">
        <v>0</v>
      </c>
      <c r="AG98" s="46"/>
      <c r="AH98" s="46"/>
    </row>
    <row r="99" spans="1:35" ht="51" x14ac:dyDescent="0.2">
      <c r="A99" s="74" t="s">
        <v>35</v>
      </c>
      <c r="B99" s="74" t="s">
        <v>106</v>
      </c>
      <c r="C99" s="75" t="s">
        <v>69</v>
      </c>
      <c r="D99" s="74" t="s">
        <v>70</v>
      </c>
      <c r="E99" s="75" t="s">
        <v>84</v>
      </c>
      <c r="F99" s="74" t="s">
        <v>85</v>
      </c>
      <c r="G99" s="75" t="s">
        <v>48</v>
      </c>
      <c r="H99" s="75" t="s">
        <v>39</v>
      </c>
      <c r="I99" s="75" t="s">
        <v>37</v>
      </c>
      <c r="J99" s="76"/>
      <c r="K99" s="73">
        <v>-1093544.9997000003</v>
      </c>
      <c r="L99" s="73">
        <v>-5257.9999999999991</v>
      </c>
      <c r="M99" s="73">
        <v>-1070549.9585000002</v>
      </c>
      <c r="N99" s="73">
        <v>-22995.041200000094</v>
      </c>
      <c r="O99" s="73">
        <v>-22995.041200000094</v>
      </c>
      <c r="P99" s="17" t="s">
        <v>42</v>
      </c>
      <c r="Q99" s="17" t="s">
        <v>106</v>
      </c>
      <c r="R99" s="16" t="s">
        <v>69</v>
      </c>
      <c r="S99" s="17" t="s">
        <v>73</v>
      </c>
      <c r="T99" s="16" t="s">
        <v>84</v>
      </c>
      <c r="U99" s="17" t="s">
        <v>86</v>
      </c>
      <c r="V99" s="16" t="s">
        <v>48</v>
      </c>
      <c r="W99" s="16" t="s">
        <v>39</v>
      </c>
      <c r="X99" s="22">
        <v>50</v>
      </c>
      <c r="Y99" s="22" t="s">
        <v>49</v>
      </c>
      <c r="Z99" s="16" t="s">
        <v>37</v>
      </c>
      <c r="AA99" s="61"/>
      <c r="AB99" s="24">
        <v>-11374</v>
      </c>
      <c r="AC99" s="46"/>
      <c r="AD99" s="46"/>
      <c r="AE99" s="46"/>
      <c r="AF99" s="47">
        <v>-11374</v>
      </c>
      <c r="AG99" s="46"/>
      <c r="AH99" s="46"/>
    </row>
    <row r="100" spans="1:35" ht="51" x14ac:dyDescent="0.2">
      <c r="A100" s="74"/>
      <c r="B100" s="74"/>
      <c r="C100" s="75"/>
      <c r="D100" s="74"/>
      <c r="E100" s="75"/>
      <c r="F100" s="74"/>
      <c r="G100" s="75"/>
      <c r="H100" s="75"/>
      <c r="I100" s="75"/>
      <c r="J100" s="76"/>
      <c r="K100" s="73"/>
      <c r="L100" s="73"/>
      <c r="M100" s="73"/>
      <c r="N100" s="73"/>
      <c r="O100" s="73"/>
      <c r="P100" s="17" t="s">
        <v>42</v>
      </c>
      <c r="Q100" s="17" t="s">
        <v>106</v>
      </c>
      <c r="R100" s="16" t="s">
        <v>69</v>
      </c>
      <c r="S100" s="17" t="s">
        <v>73</v>
      </c>
      <c r="T100" s="16" t="s">
        <v>84</v>
      </c>
      <c r="U100" s="17" t="s">
        <v>86</v>
      </c>
      <c r="V100" s="16" t="s">
        <v>48</v>
      </c>
      <c r="W100" s="16" t="s">
        <v>39</v>
      </c>
      <c r="X100" s="22">
        <v>55</v>
      </c>
      <c r="Y100" s="17" t="s">
        <v>50</v>
      </c>
      <c r="Z100" s="16" t="s">
        <v>37</v>
      </c>
      <c r="AA100" s="61"/>
      <c r="AB100" s="24">
        <v>-11621</v>
      </c>
      <c r="AC100" s="46"/>
      <c r="AD100" s="46"/>
      <c r="AE100" s="46"/>
      <c r="AF100" s="47">
        <v>-11621</v>
      </c>
      <c r="AG100" s="46"/>
      <c r="AH100" s="46"/>
    </row>
    <row r="101" spans="1:35" ht="51" x14ac:dyDescent="0.2">
      <c r="A101" s="17" t="s">
        <v>35</v>
      </c>
      <c r="B101" s="17" t="s">
        <v>106</v>
      </c>
      <c r="C101" s="16" t="s">
        <v>69</v>
      </c>
      <c r="D101" s="17" t="s">
        <v>70</v>
      </c>
      <c r="E101" s="16" t="s">
        <v>84</v>
      </c>
      <c r="F101" s="17" t="s">
        <v>85</v>
      </c>
      <c r="G101" s="16" t="s">
        <v>48</v>
      </c>
      <c r="H101" s="16" t="s">
        <v>39</v>
      </c>
      <c r="I101" s="16" t="s">
        <v>75</v>
      </c>
      <c r="J101" s="60" t="s">
        <v>76</v>
      </c>
      <c r="K101" s="24">
        <v>-53161.001073333333</v>
      </c>
      <c r="L101" s="24">
        <v>0</v>
      </c>
      <c r="M101" s="24">
        <v>-49277.180000000008</v>
      </c>
      <c r="N101" s="24">
        <v>-3883.8210733333253</v>
      </c>
      <c r="O101" s="24">
        <v>0</v>
      </c>
      <c r="P101" s="17" t="s">
        <v>42</v>
      </c>
      <c r="Q101" s="17" t="s">
        <v>106</v>
      </c>
      <c r="R101" s="16" t="s">
        <v>69</v>
      </c>
      <c r="S101" s="17" t="s">
        <v>73</v>
      </c>
      <c r="T101" s="16" t="s">
        <v>84</v>
      </c>
      <c r="U101" s="17" t="s">
        <v>86</v>
      </c>
      <c r="V101" s="16" t="s">
        <v>48</v>
      </c>
      <c r="W101" s="16" t="s">
        <v>39</v>
      </c>
      <c r="X101" s="22">
        <v>55</v>
      </c>
      <c r="Y101" s="17" t="s">
        <v>50</v>
      </c>
      <c r="Z101" s="16" t="s">
        <v>75</v>
      </c>
      <c r="AA101" s="61" t="s">
        <v>76</v>
      </c>
      <c r="AB101" s="24">
        <v>0</v>
      </c>
      <c r="AC101" s="46"/>
      <c r="AD101" s="46"/>
      <c r="AE101" s="46"/>
      <c r="AF101" s="47">
        <v>0</v>
      </c>
      <c r="AG101" s="46"/>
      <c r="AH101" s="46"/>
    </row>
    <row r="102" spans="1:35" ht="51" x14ac:dyDescent="0.2">
      <c r="A102" s="74" t="s">
        <v>35</v>
      </c>
      <c r="B102" s="74" t="s">
        <v>107</v>
      </c>
      <c r="C102" s="75" t="s">
        <v>69</v>
      </c>
      <c r="D102" s="74" t="s">
        <v>70</v>
      </c>
      <c r="E102" s="75" t="s">
        <v>84</v>
      </c>
      <c r="F102" s="74" t="s">
        <v>85</v>
      </c>
      <c r="G102" s="75" t="s">
        <v>48</v>
      </c>
      <c r="H102" s="75" t="s">
        <v>39</v>
      </c>
      <c r="I102" s="75" t="s">
        <v>37</v>
      </c>
      <c r="J102" s="76"/>
      <c r="K102" s="73">
        <v>-3667065.9999000006</v>
      </c>
      <c r="L102" s="73">
        <v>-38363</v>
      </c>
      <c r="M102" s="73">
        <v>-3598078.8889000001</v>
      </c>
      <c r="N102" s="73">
        <v>-68987.111000000499</v>
      </c>
      <c r="O102" s="73">
        <v>-68987.111000000499</v>
      </c>
      <c r="P102" s="17" t="s">
        <v>42</v>
      </c>
      <c r="Q102" s="17" t="s">
        <v>107</v>
      </c>
      <c r="R102" s="16" t="s">
        <v>69</v>
      </c>
      <c r="S102" s="17" t="s">
        <v>73</v>
      </c>
      <c r="T102" s="16" t="s">
        <v>84</v>
      </c>
      <c r="U102" s="17" t="s">
        <v>86</v>
      </c>
      <c r="V102" s="16" t="s">
        <v>48</v>
      </c>
      <c r="W102" s="16" t="s">
        <v>39</v>
      </c>
      <c r="X102" s="22">
        <v>50</v>
      </c>
      <c r="Y102" s="22" t="s">
        <v>49</v>
      </c>
      <c r="Z102" s="16" t="s">
        <v>37</v>
      </c>
      <c r="AA102" s="61"/>
      <c r="AB102" s="24">
        <v>-28635</v>
      </c>
      <c r="AC102" s="46"/>
      <c r="AD102" s="46"/>
      <c r="AE102" s="46"/>
      <c r="AF102" s="47">
        <v>-28635</v>
      </c>
      <c r="AG102" s="46"/>
      <c r="AH102" s="46"/>
    </row>
    <row r="103" spans="1:35" ht="51" x14ac:dyDescent="0.2">
      <c r="A103" s="74"/>
      <c r="B103" s="74"/>
      <c r="C103" s="75"/>
      <c r="D103" s="74"/>
      <c r="E103" s="75"/>
      <c r="F103" s="74"/>
      <c r="G103" s="75"/>
      <c r="H103" s="75"/>
      <c r="I103" s="75"/>
      <c r="J103" s="76"/>
      <c r="K103" s="73"/>
      <c r="L103" s="73"/>
      <c r="M103" s="73"/>
      <c r="N103" s="73"/>
      <c r="O103" s="73"/>
      <c r="P103" s="17" t="s">
        <v>42</v>
      </c>
      <c r="Q103" s="17" t="s">
        <v>107</v>
      </c>
      <c r="R103" s="16" t="s">
        <v>69</v>
      </c>
      <c r="S103" s="17" t="s">
        <v>73</v>
      </c>
      <c r="T103" s="16" t="s">
        <v>84</v>
      </c>
      <c r="U103" s="17" t="s">
        <v>86</v>
      </c>
      <c r="V103" s="16" t="s">
        <v>48</v>
      </c>
      <c r="W103" s="16" t="s">
        <v>39</v>
      </c>
      <c r="X103" s="22">
        <v>55</v>
      </c>
      <c r="Y103" s="17" t="s">
        <v>50</v>
      </c>
      <c r="Z103" s="16" t="s">
        <v>37</v>
      </c>
      <c r="AA103" s="61"/>
      <c r="AB103" s="24">
        <v>-40352</v>
      </c>
      <c r="AC103" s="46"/>
      <c r="AD103" s="46"/>
      <c r="AE103" s="46"/>
      <c r="AF103" s="47">
        <v>-40352</v>
      </c>
      <c r="AG103" s="46"/>
      <c r="AH103" s="46"/>
    </row>
    <row r="104" spans="1:35" ht="51" x14ac:dyDescent="0.2">
      <c r="A104" s="17" t="s">
        <v>35</v>
      </c>
      <c r="B104" s="17" t="s">
        <v>107</v>
      </c>
      <c r="C104" s="16" t="s">
        <v>69</v>
      </c>
      <c r="D104" s="17" t="s">
        <v>70</v>
      </c>
      <c r="E104" s="16" t="s">
        <v>84</v>
      </c>
      <c r="F104" s="17" t="s">
        <v>85</v>
      </c>
      <c r="G104" s="16" t="s">
        <v>48</v>
      </c>
      <c r="H104" s="16" t="s">
        <v>39</v>
      </c>
      <c r="I104" s="16" t="s">
        <v>75</v>
      </c>
      <c r="J104" s="60" t="s">
        <v>76</v>
      </c>
      <c r="K104" s="24">
        <v>-944503.36309605325</v>
      </c>
      <c r="L104" s="24">
        <v>0</v>
      </c>
      <c r="M104" s="24">
        <v>-871445.08000000007</v>
      </c>
      <c r="N104" s="24">
        <v>-73058.283096053172</v>
      </c>
      <c r="O104" s="24">
        <v>0</v>
      </c>
      <c r="P104" s="17" t="s">
        <v>42</v>
      </c>
      <c r="Q104" s="17" t="s">
        <v>107</v>
      </c>
      <c r="R104" s="16" t="s">
        <v>69</v>
      </c>
      <c r="S104" s="17" t="s">
        <v>73</v>
      </c>
      <c r="T104" s="16" t="s">
        <v>84</v>
      </c>
      <c r="U104" s="17" t="s">
        <v>86</v>
      </c>
      <c r="V104" s="16" t="s">
        <v>48</v>
      </c>
      <c r="W104" s="16" t="s">
        <v>39</v>
      </c>
      <c r="X104" s="22">
        <v>55</v>
      </c>
      <c r="Y104" s="17" t="s">
        <v>50</v>
      </c>
      <c r="Z104" s="16" t="s">
        <v>75</v>
      </c>
      <c r="AA104" s="61" t="s">
        <v>76</v>
      </c>
      <c r="AB104" s="24">
        <v>0</v>
      </c>
      <c r="AC104" s="46"/>
      <c r="AD104" s="46"/>
      <c r="AE104" s="46"/>
      <c r="AF104" s="47">
        <v>0</v>
      </c>
      <c r="AG104" s="46"/>
      <c r="AH104" s="46"/>
    </row>
    <row r="105" spans="1:35" ht="51" x14ac:dyDescent="0.2">
      <c r="A105" s="74" t="s">
        <v>35</v>
      </c>
      <c r="B105" s="74" t="s">
        <v>108</v>
      </c>
      <c r="C105" s="75" t="s">
        <v>69</v>
      </c>
      <c r="D105" s="74" t="s">
        <v>70</v>
      </c>
      <c r="E105" s="75" t="s">
        <v>84</v>
      </c>
      <c r="F105" s="74" t="s">
        <v>85</v>
      </c>
      <c r="G105" s="75" t="s">
        <v>48</v>
      </c>
      <c r="H105" s="75" t="s">
        <v>39</v>
      </c>
      <c r="I105" s="75" t="s">
        <v>37</v>
      </c>
      <c r="J105" s="76"/>
      <c r="K105" s="73">
        <v>-1541954.9996000002</v>
      </c>
      <c r="L105" s="73">
        <v>-31170.999999999996</v>
      </c>
      <c r="M105" s="73">
        <v>-1526896.0970000001</v>
      </c>
      <c r="N105" s="73">
        <v>-15058.902600000147</v>
      </c>
      <c r="O105" s="73">
        <v>-15058.902600000147</v>
      </c>
      <c r="P105" s="17" t="s">
        <v>42</v>
      </c>
      <c r="Q105" s="17" t="s">
        <v>108</v>
      </c>
      <c r="R105" s="16" t="s">
        <v>69</v>
      </c>
      <c r="S105" s="17" t="s">
        <v>73</v>
      </c>
      <c r="T105" s="16" t="s">
        <v>84</v>
      </c>
      <c r="U105" s="17" t="s">
        <v>86</v>
      </c>
      <c r="V105" s="16" t="s">
        <v>48</v>
      </c>
      <c r="W105" s="16" t="s">
        <v>39</v>
      </c>
      <c r="X105" s="22">
        <v>50</v>
      </c>
      <c r="Y105" s="22" t="s">
        <v>49</v>
      </c>
      <c r="Z105" s="16" t="s">
        <v>37</v>
      </c>
      <c r="AA105" s="61"/>
      <c r="AB105" s="24">
        <v>-8988</v>
      </c>
      <c r="AC105" s="46"/>
      <c r="AD105" s="46"/>
      <c r="AE105" s="46"/>
      <c r="AF105" s="47">
        <v>-8988</v>
      </c>
      <c r="AG105" s="46"/>
      <c r="AH105" s="46"/>
    </row>
    <row r="106" spans="1:35" ht="51" x14ac:dyDescent="0.2">
      <c r="A106" s="74"/>
      <c r="B106" s="74"/>
      <c r="C106" s="75"/>
      <c r="D106" s="74"/>
      <c r="E106" s="75"/>
      <c r="F106" s="74"/>
      <c r="G106" s="75"/>
      <c r="H106" s="75"/>
      <c r="I106" s="75"/>
      <c r="J106" s="76"/>
      <c r="K106" s="73"/>
      <c r="L106" s="73"/>
      <c r="M106" s="73"/>
      <c r="N106" s="73"/>
      <c r="O106" s="73"/>
      <c r="P106" s="17" t="s">
        <v>42</v>
      </c>
      <c r="Q106" s="17" t="s">
        <v>109</v>
      </c>
      <c r="R106" s="16" t="s">
        <v>69</v>
      </c>
      <c r="S106" s="17" t="s">
        <v>73</v>
      </c>
      <c r="T106" s="16" t="s">
        <v>84</v>
      </c>
      <c r="U106" s="17" t="s">
        <v>86</v>
      </c>
      <c r="V106" s="16" t="s">
        <v>48</v>
      </c>
      <c r="W106" s="16" t="s">
        <v>39</v>
      </c>
      <c r="X106" s="22">
        <v>55</v>
      </c>
      <c r="Y106" s="17" t="s">
        <v>50</v>
      </c>
      <c r="Z106" s="16" t="s">
        <v>37</v>
      </c>
      <c r="AA106" s="61"/>
      <c r="AB106" s="24">
        <v>-6071</v>
      </c>
      <c r="AC106" s="46"/>
      <c r="AD106" s="46"/>
      <c r="AE106" s="47">
        <v>-25000</v>
      </c>
      <c r="AF106" s="47">
        <v>-31071</v>
      </c>
      <c r="AG106" s="46"/>
      <c r="AH106" s="46"/>
    </row>
    <row r="107" spans="1:35" ht="51" x14ac:dyDescent="0.2">
      <c r="A107" s="17" t="s">
        <v>35</v>
      </c>
      <c r="B107" s="17" t="s">
        <v>108</v>
      </c>
      <c r="C107" s="16" t="s">
        <v>69</v>
      </c>
      <c r="D107" s="17" t="s">
        <v>70</v>
      </c>
      <c r="E107" s="16" t="s">
        <v>84</v>
      </c>
      <c r="F107" s="17" t="s">
        <v>85</v>
      </c>
      <c r="G107" s="16" t="s">
        <v>48</v>
      </c>
      <c r="H107" s="16" t="s">
        <v>39</v>
      </c>
      <c r="I107" s="16" t="s">
        <v>75</v>
      </c>
      <c r="J107" s="60" t="s">
        <v>76</v>
      </c>
      <c r="K107" s="24">
        <v>-836252.40712333331</v>
      </c>
      <c r="L107" s="24">
        <v>0</v>
      </c>
      <c r="M107" s="24">
        <v>-344251.8</v>
      </c>
      <c r="N107" s="24">
        <v>-492000.60712333332</v>
      </c>
      <c r="O107" s="24">
        <v>0</v>
      </c>
      <c r="P107" s="17" t="s">
        <v>42</v>
      </c>
      <c r="Q107" s="17" t="s">
        <v>108</v>
      </c>
      <c r="R107" s="16" t="s">
        <v>69</v>
      </c>
      <c r="S107" s="17" t="s">
        <v>73</v>
      </c>
      <c r="T107" s="16" t="s">
        <v>84</v>
      </c>
      <c r="U107" s="17" t="s">
        <v>86</v>
      </c>
      <c r="V107" s="16" t="s">
        <v>48</v>
      </c>
      <c r="W107" s="16" t="s">
        <v>39</v>
      </c>
      <c r="X107" s="22">
        <v>55</v>
      </c>
      <c r="Y107" s="17" t="s">
        <v>50</v>
      </c>
      <c r="Z107" s="16" t="s">
        <v>75</v>
      </c>
      <c r="AA107" s="61" t="s">
        <v>76</v>
      </c>
      <c r="AB107" s="24">
        <v>0</v>
      </c>
      <c r="AC107" s="46"/>
      <c r="AD107" s="46"/>
      <c r="AE107" s="46"/>
      <c r="AF107" s="47">
        <v>0</v>
      </c>
      <c r="AG107" s="46"/>
      <c r="AH107" s="46"/>
    </row>
    <row r="108" spans="1:35" ht="124.15" customHeight="1" x14ac:dyDescent="0.2">
      <c r="A108" s="74" t="s">
        <v>35</v>
      </c>
      <c r="B108" s="74" t="s">
        <v>110</v>
      </c>
      <c r="C108" s="75" t="s">
        <v>69</v>
      </c>
      <c r="D108" s="74" t="s">
        <v>70</v>
      </c>
      <c r="E108" s="75" t="s">
        <v>84</v>
      </c>
      <c r="F108" s="74" t="s">
        <v>85</v>
      </c>
      <c r="G108" s="75" t="s">
        <v>48</v>
      </c>
      <c r="H108" s="75" t="s">
        <v>39</v>
      </c>
      <c r="I108" s="75" t="s">
        <v>37</v>
      </c>
      <c r="J108" s="76"/>
      <c r="K108" s="73">
        <v>-8583445.9993000012</v>
      </c>
      <c r="L108" s="73">
        <v>-25380</v>
      </c>
      <c r="M108" s="73">
        <v>-8016171.8134999983</v>
      </c>
      <c r="N108" s="73">
        <v>-567274.18580000289</v>
      </c>
      <c r="O108" s="73">
        <v>-567274.18580000289</v>
      </c>
      <c r="P108" s="17" t="s">
        <v>42</v>
      </c>
      <c r="Q108" s="17" t="s">
        <v>110</v>
      </c>
      <c r="R108" s="16" t="s">
        <v>69</v>
      </c>
      <c r="S108" s="17" t="s">
        <v>73</v>
      </c>
      <c r="T108" s="16" t="s">
        <v>84</v>
      </c>
      <c r="U108" s="17" t="s">
        <v>86</v>
      </c>
      <c r="V108" s="16" t="s">
        <v>48</v>
      </c>
      <c r="W108" s="16" t="s">
        <v>39</v>
      </c>
      <c r="X108" s="22">
        <v>50</v>
      </c>
      <c r="Y108" s="22" t="s">
        <v>49</v>
      </c>
      <c r="Z108" s="16" t="s">
        <v>37</v>
      </c>
      <c r="AA108" s="61"/>
      <c r="AB108" s="24">
        <v>-66108</v>
      </c>
      <c r="AC108" s="24">
        <v>-364339</v>
      </c>
      <c r="AD108" s="46"/>
      <c r="AE108" s="46"/>
      <c r="AF108" s="47">
        <v>-430447</v>
      </c>
      <c r="AG108" s="46"/>
      <c r="AH108" s="46"/>
      <c r="AI108" s="2"/>
    </row>
    <row r="109" spans="1:35" ht="51" x14ac:dyDescent="0.2">
      <c r="A109" s="74"/>
      <c r="B109" s="74"/>
      <c r="C109" s="75"/>
      <c r="D109" s="74"/>
      <c r="E109" s="75"/>
      <c r="F109" s="74"/>
      <c r="G109" s="75"/>
      <c r="H109" s="75"/>
      <c r="I109" s="75"/>
      <c r="J109" s="76"/>
      <c r="K109" s="73"/>
      <c r="L109" s="73"/>
      <c r="M109" s="73"/>
      <c r="N109" s="73"/>
      <c r="O109" s="73"/>
      <c r="P109" s="17" t="s">
        <v>42</v>
      </c>
      <c r="Q109" s="17" t="s">
        <v>110</v>
      </c>
      <c r="R109" s="16" t="s">
        <v>69</v>
      </c>
      <c r="S109" s="17" t="s">
        <v>73</v>
      </c>
      <c r="T109" s="16" t="s">
        <v>84</v>
      </c>
      <c r="U109" s="17" t="s">
        <v>86</v>
      </c>
      <c r="V109" s="16" t="s">
        <v>48</v>
      </c>
      <c r="W109" s="16" t="s">
        <v>39</v>
      </c>
      <c r="X109" s="22">
        <v>55</v>
      </c>
      <c r="Y109" s="17" t="s">
        <v>50</v>
      </c>
      <c r="Z109" s="16" t="s">
        <v>37</v>
      </c>
      <c r="AA109" s="61"/>
      <c r="AB109" s="24">
        <v>-136827</v>
      </c>
      <c r="AC109" s="24"/>
      <c r="AD109" s="46"/>
      <c r="AE109" s="47">
        <v>-30453</v>
      </c>
      <c r="AF109" s="47">
        <v>-167280</v>
      </c>
      <c r="AG109" s="46"/>
      <c r="AH109" s="46"/>
      <c r="AI109" s="2"/>
    </row>
    <row r="110" spans="1:35" ht="51" x14ac:dyDescent="0.2">
      <c r="A110" s="17" t="s">
        <v>35</v>
      </c>
      <c r="B110" s="17" t="s">
        <v>110</v>
      </c>
      <c r="C110" s="16" t="s">
        <v>69</v>
      </c>
      <c r="D110" s="17" t="s">
        <v>70</v>
      </c>
      <c r="E110" s="16" t="s">
        <v>84</v>
      </c>
      <c r="F110" s="17" t="s">
        <v>85</v>
      </c>
      <c r="G110" s="16" t="s">
        <v>48</v>
      </c>
      <c r="H110" s="16" t="s">
        <v>39</v>
      </c>
      <c r="I110" s="16" t="s">
        <v>75</v>
      </c>
      <c r="J110" s="60" t="s">
        <v>76</v>
      </c>
      <c r="K110" s="24">
        <v>-675589.21789666731</v>
      </c>
      <c r="L110" s="24">
        <v>0</v>
      </c>
      <c r="M110" s="24">
        <v>-560600.59990000003</v>
      </c>
      <c r="N110" s="24">
        <v>-114988.61799666728</v>
      </c>
      <c r="O110" s="24">
        <v>0</v>
      </c>
      <c r="P110" s="17" t="s">
        <v>42</v>
      </c>
      <c r="Q110" s="17" t="s">
        <v>110</v>
      </c>
      <c r="R110" s="16" t="s">
        <v>69</v>
      </c>
      <c r="S110" s="17" t="s">
        <v>73</v>
      </c>
      <c r="T110" s="16" t="s">
        <v>84</v>
      </c>
      <c r="U110" s="17" t="s">
        <v>86</v>
      </c>
      <c r="V110" s="16" t="s">
        <v>48</v>
      </c>
      <c r="W110" s="16" t="s">
        <v>39</v>
      </c>
      <c r="X110" s="22">
        <v>55</v>
      </c>
      <c r="Y110" s="17" t="s">
        <v>50</v>
      </c>
      <c r="Z110" s="16" t="s">
        <v>75</v>
      </c>
      <c r="AA110" s="61" t="s">
        <v>76</v>
      </c>
      <c r="AB110" s="24">
        <v>0</v>
      </c>
      <c r="AC110" s="46"/>
      <c r="AD110" s="46"/>
      <c r="AE110" s="46"/>
      <c r="AF110" s="47">
        <v>0</v>
      </c>
      <c r="AG110" s="46"/>
      <c r="AH110" s="46"/>
    </row>
    <row r="111" spans="1:35" ht="51" x14ac:dyDescent="0.2">
      <c r="A111" s="17" t="s">
        <v>35</v>
      </c>
      <c r="B111" s="17" t="s">
        <v>110</v>
      </c>
      <c r="C111" s="16" t="s">
        <v>69</v>
      </c>
      <c r="D111" s="17" t="s">
        <v>70</v>
      </c>
      <c r="E111" s="16" t="s">
        <v>84</v>
      </c>
      <c r="F111" s="17" t="s">
        <v>85</v>
      </c>
      <c r="G111" s="16" t="s">
        <v>48</v>
      </c>
      <c r="H111" s="16" t="s">
        <v>39</v>
      </c>
      <c r="I111" s="16" t="s">
        <v>90</v>
      </c>
      <c r="J111" s="60" t="s">
        <v>91</v>
      </c>
      <c r="K111" s="24">
        <v>-13097.999999999998</v>
      </c>
      <c r="L111" s="24">
        <v>0</v>
      </c>
      <c r="M111" s="24">
        <v>-13097.999999999998</v>
      </c>
      <c r="N111" s="24">
        <v>0</v>
      </c>
      <c r="O111" s="24">
        <v>0</v>
      </c>
      <c r="P111" s="17" t="s">
        <v>42</v>
      </c>
      <c r="Q111" s="17" t="s">
        <v>110</v>
      </c>
      <c r="R111" s="16" t="s">
        <v>69</v>
      </c>
      <c r="S111" s="17" t="s">
        <v>73</v>
      </c>
      <c r="T111" s="16" t="s">
        <v>84</v>
      </c>
      <c r="U111" s="17" t="s">
        <v>86</v>
      </c>
      <c r="V111" s="16" t="s">
        <v>48</v>
      </c>
      <c r="W111" s="16" t="s">
        <v>39</v>
      </c>
      <c r="X111" s="17"/>
      <c r="Y111" s="17"/>
      <c r="Z111" s="16" t="s">
        <v>90</v>
      </c>
      <c r="AA111" s="61" t="s">
        <v>91</v>
      </c>
      <c r="AB111" s="24">
        <v>0</v>
      </c>
      <c r="AC111" s="46"/>
      <c r="AD111" s="46"/>
      <c r="AE111" s="46"/>
      <c r="AF111" s="47">
        <v>0</v>
      </c>
      <c r="AG111" s="46"/>
      <c r="AH111" s="46"/>
    </row>
    <row r="112" spans="1:35" ht="51" x14ac:dyDescent="0.2">
      <c r="A112" s="74" t="s">
        <v>35</v>
      </c>
      <c r="B112" s="74" t="s">
        <v>111</v>
      </c>
      <c r="C112" s="75" t="s">
        <v>69</v>
      </c>
      <c r="D112" s="74" t="s">
        <v>70</v>
      </c>
      <c r="E112" s="75" t="s">
        <v>84</v>
      </c>
      <c r="F112" s="74" t="s">
        <v>85</v>
      </c>
      <c r="G112" s="75" t="s">
        <v>48</v>
      </c>
      <c r="H112" s="75" t="s">
        <v>39</v>
      </c>
      <c r="I112" s="74" t="s">
        <v>37</v>
      </c>
      <c r="J112" s="76"/>
      <c r="K112" s="73">
        <v>-724174.9996000001</v>
      </c>
      <c r="L112" s="73">
        <v>-11059</v>
      </c>
      <c r="M112" s="73">
        <v>-716706.24939999997</v>
      </c>
      <c r="N112" s="73">
        <v>-7468.7502000001259</v>
      </c>
      <c r="O112" s="73">
        <v>-7468.7502000001259</v>
      </c>
      <c r="P112" s="17" t="s">
        <v>42</v>
      </c>
      <c r="Q112" s="17" t="s">
        <v>111</v>
      </c>
      <c r="R112" s="16" t="s">
        <v>69</v>
      </c>
      <c r="S112" s="17" t="s">
        <v>73</v>
      </c>
      <c r="T112" s="16" t="s">
        <v>84</v>
      </c>
      <c r="U112" s="17" t="s">
        <v>86</v>
      </c>
      <c r="V112" s="16" t="s">
        <v>48</v>
      </c>
      <c r="W112" s="16" t="s">
        <v>39</v>
      </c>
      <c r="X112" s="22">
        <v>50</v>
      </c>
      <c r="Y112" s="22" t="s">
        <v>49</v>
      </c>
      <c r="Z112" s="16"/>
      <c r="AA112" s="61"/>
      <c r="AB112" s="24">
        <v>-3782</v>
      </c>
      <c r="AC112" s="46"/>
      <c r="AD112" s="46"/>
      <c r="AE112" s="46"/>
      <c r="AF112" s="47">
        <v>-3782</v>
      </c>
      <c r="AG112" s="46"/>
      <c r="AH112" s="46"/>
    </row>
    <row r="113" spans="1:34" ht="51" x14ac:dyDescent="0.2">
      <c r="A113" s="74"/>
      <c r="B113" s="74"/>
      <c r="C113" s="75"/>
      <c r="D113" s="74"/>
      <c r="E113" s="75"/>
      <c r="F113" s="74"/>
      <c r="G113" s="75"/>
      <c r="H113" s="75"/>
      <c r="I113" s="74"/>
      <c r="J113" s="76"/>
      <c r="K113" s="73"/>
      <c r="L113" s="73"/>
      <c r="M113" s="73"/>
      <c r="N113" s="73"/>
      <c r="O113" s="73"/>
      <c r="P113" s="17" t="s">
        <v>42</v>
      </c>
      <c r="Q113" s="17" t="s">
        <v>111</v>
      </c>
      <c r="R113" s="16" t="s">
        <v>69</v>
      </c>
      <c r="S113" s="17" t="s">
        <v>73</v>
      </c>
      <c r="T113" s="16" t="s">
        <v>84</v>
      </c>
      <c r="U113" s="17" t="s">
        <v>86</v>
      </c>
      <c r="V113" s="16" t="s">
        <v>48</v>
      </c>
      <c r="W113" s="16" t="s">
        <v>39</v>
      </c>
      <c r="X113" s="22">
        <v>55</v>
      </c>
      <c r="Y113" s="17" t="s">
        <v>50</v>
      </c>
      <c r="Z113" s="16"/>
      <c r="AA113" s="61"/>
      <c r="AB113" s="24">
        <v>-3687</v>
      </c>
      <c r="AC113" s="46"/>
      <c r="AD113" s="46"/>
      <c r="AE113" s="46"/>
      <c r="AF113" s="47">
        <v>-3687</v>
      </c>
      <c r="AG113" s="46"/>
      <c r="AH113" s="46"/>
    </row>
    <row r="114" spans="1:34" ht="51" x14ac:dyDescent="0.2">
      <c r="A114" s="17" t="s">
        <v>35</v>
      </c>
      <c r="B114" s="17" t="s">
        <v>111</v>
      </c>
      <c r="C114" s="16" t="s">
        <v>69</v>
      </c>
      <c r="D114" s="17" t="s">
        <v>70</v>
      </c>
      <c r="E114" s="16" t="s">
        <v>84</v>
      </c>
      <c r="F114" s="17" t="s">
        <v>85</v>
      </c>
      <c r="G114" s="16" t="s">
        <v>48</v>
      </c>
      <c r="H114" s="16" t="s">
        <v>39</v>
      </c>
      <c r="I114" s="16" t="s">
        <v>75</v>
      </c>
      <c r="J114" s="60" t="s">
        <v>76</v>
      </c>
      <c r="K114" s="24">
        <v>-130400.77244</v>
      </c>
      <c r="L114" s="24">
        <v>0</v>
      </c>
      <c r="M114" s="24">
        <v>-103309.45989999999</v>
      </c>
      <c r="N114" s="24">
        <v>-27091.312540000014</v>
      </c>
      <c r="O114" s="24">
        <v>0</v>
      </c>
      <c r="P114" s="17" t="s">
        <v>42</v>
      </c>
      <c r="Q114" s="17" t="s">
        <v>111</v>
      </c>
      <c r="R114" s="16" t="s">
        <v>69</v>
      </c>
      <c r="S114" s="17" t="s">
        <v>73</v>
      </c>
      <c r="T114" s="16" t="s">
        <v>84</v>
      </c>
      <c r="U114" s="17" t="s">
        <v>86</v>
      </c>
      <c r="V114" s="16" t="s">
        <v>48</v>
      </c>
      <c r="W114" s="16" t="s">
        <v>39</v>
      </c>
      <c r="X114" s="22">
        <v>55</v>
      </c>
      <c r="Y114" s="17" t="s">
        <v>50</v>
      </c>
      <c r="Z114" s="16" t="s">
        <v>75</v>
      </c>
      <c r="AA114" s="61" t="s">
        <v>76</v>
      </c>
      <c r="AB114" s="24">
        <v>0</v>
      </c>
      <c r="AC114" s="46"/>
      <c r="AD114" s="46"/>
      <c r="AE114" s="46"/>
      <c r="AF114" s="47">
        <v>0</v>
      </c>
      <c r="AG114" s="46"/>
      <c r="AH114" s="46"/>
    </row>
    <row r="115" spans="1:34" ht="66.599999999999994" customHeight="1" x14ac:dyDescent="0.2">
      <c r="A115" s="17" t="s">
        <v>35</v>
      </c>
      <c r="B115" s="17" t="s">
        <v>112</v>
      </c>
      <c r="C115" s="16" t="s">
        <v>69</v>
      </c>
      <c r="D115" s="17" t="s">
        <v>70</v>
      </c>
      <c r="E115" s="16" t="s">
        <v>84</v>
      </c>
      <c r="F115" s="17" t="s">
        <v>85</v>
      </c>
      <c r="G115" s="16" t="s">
        <v>48</v>
      </c>
      <c r="H115" s="16" t="s">
        <v>39</v>
      </c>
      <c r="I115" s="16" t="s">
        <v>37</v>
      </c>
      <c r="J115" s="60"/>
      <c r="K115" s="24">
        <v>-3863730.999700001</v>
      </c>
      <c r="L115" s="24">
        <v>-1689</v>
      </c>
      <c r="M115" s="24">
        <v>-3838379.3384000002</v>
      </c>
      <c r="N115" s="24">
        <v>-25351.661300000735</v>
      </c>
      <c r="O115" s="24">
        <v>-25351.661300000735</v>
      </c>
      <c r="P115" s="17" t="s">
        <v>42</v>
      </c>
      <c r="Q115" s="17" t="s">
        <v>112</v>
      </c>
      <c r="R115" s="16" t="s">
        <v>69</v>
      </c>
      <c r="S115" s="17" t="s">
        <v>73</v>
      </c>
      <c r="T115" s="16" t="s">
        <v>84</v>
      </c>
      <c r="U115" s="17" t="s">
        <v>86</v>
      </c>
      <c r="V115" s="16" t="s">
        <v>48</v>
      </c>
      <c r="W115" s="16" t="s">
        <v>39</v>
      </c>
      <c r="X115" s="22">
        <v>55</v>
      </c>
      <c r="Y115" s="17" t="s">
        <v>50</v>
      </c>
      <c r="Z115" s="16" t="s">
        <v>37</v>
      </c>
      <c r="AA115" s="61"/>
      <c r="AB115" s="24">
        <v>-25351.661300000735</v>
      </c>
      <c r="AC115" s="46"/>
      <c r="AD115" s="46"/>
      <c r="AE115" s="46"/>
      <c r="AF115" s="47">
        <v>-25351.661300000735</v>
      </c>
      <c r="AG115" s="46"/>
      <c r="AH115" s="46"/>
    </row>
    <row r="116" spans="1:34" ht="51" x14ac:dyDescent="0.2">
      <c r="A116" s="17" t="s">
        <v>35</v>
      </c>
      <c r="B116" s="17" t="s">
        <v>112</v>
      </c>
      <c r="C116" s="16" t="s">
        <v>69</v>
      </c>
      <c r="D116" s="17" t="s">
        <v>70</v>
      </c>
      <c r="E116" s="16" t="s">
        <v>84</v>
      </c>
      <c r="F116" s="17" t="s">
        <v>85</v>
      </c>
      <c r="G116" s="16" t="s">
        <v>48</v>
      </c>
      <c r="H116" s="16" t="s">
        <v>39</v>
      </c>
      <c r="I116" s="16" t="s">
        <v>75</v>
      </c>
      <c r="J116" s="60" t="s">
        <v>76</v>
      </c>
      <c r="K116" s="24">
        <v>-1085726.0541733326</v>
      </c>
      <c r="L116" s="24">
        <v>0</v>
      </c>
      <c r="M116" s="24">
        <v>-962081.19</v>
      </c>
      <c r="N116" s="24">
        <v>-123644.86417333269</v>
      </c>
      <c r="O116" s="24">
        <v>0</v>
      </c>
      <c r="P116" s="17" t="s">
        <v>42</v>
      </c>
      <c r="Q116" s="17" t="s">
        <v>112</v>
      </c>
      <c r="R116" s="16" t="s">
        <v>69</v>
      </c>
      <c r="S116" s="17" t="s">
        <v>73</v>
      </c>
      <c r="T116" s="16" t="s">
        <v>84</v>
      </c>
      <c r="U116" s="17" t="s">
        <v>86</v>
      </c>
      <c r="V116" s="16" t="s">
        <v>48</v>
      </c>
      <c r="W116" s="16" t="s">
        <v>39</v>
      </c>
      <c r="X116" s="22">
        <v>55</v>
      </c>
      <c r="Y116" s="17" t="s">
        <v>50</v>
      </c>
      <c r="Z116" s="16" t="s">
        <v>75</v>
      </c>
      <c r="AA116" s="61" t="s">
        <v>76</v>
      </c>
      <c r="AB116" s="24">
        <v>0</v>
      </c>
      <c r="AC116" s="46"/>
      <c r="AD116" s="46"/>
      <c r="AE116" s="46"/>
      <c r="AF116" s="47">
        <v>0</v>
      </c>
      <c r="AG116" s="46"/>
      <c r="AH116" s="46"/>
    </row>
    <row r="117" spans="1:34" ht="63.75" x14ac:dyDescent="0.2">
      <c r="A117" s="17" t="s">
        <v>35</v>
      </c>
      <c r="B117" s="17" t="s">
        <v>113</v>
      </c>
      <c r="C117" s="16" t="s">
        <v>37</v>
      </c>
      <c r="D117" s="17" t="s">
        <v>37</v>
      </c>
      <c r="E117" s="16" t="s">
        <v>37</v>
      </c>
      <c r="F117" s="17" t="s">
        <v>37</v>
      </c>
      <c r="G117" s="16" t="s">
        <v>38</v>
      </c>
      <c r="H117" s="16" t="s">
        <v>39</v>
      </c>
      <c r="I117" s="16" t="s">
        <v>93</v>
      </c>
      <c r="J117" s="60" t="s">
        <v>94</v>
      </c>
      <c r="K117" s="24">
        <v>-11000</v>
      </c>
      <c r="L117" s="24">
        <v>0</v>
      </c>
      <c r="M117" s="24">
        <v>0</v>
      </c>
      <c r="N117" s="24">
        <v>-11000</v>
      </c>
      <c r="O117" s="24">
        <v>-11000</v>
      </c>
      <c r="P117" s="17" t="s">
        <v>42</v>
      </c>
      <c r="Q117" s="17" t="s">
        <v>113</v>
      </c>
      <c r="R117" s="16" t="s">
        <v>37</v>
      </c>
      <c r="S117" s="17" t="s">
        <v>37</v>
      </c>
      <c r="T117" s="16" t="s">
        <v>37</v>
      </c>
      <c r="U117" s="22"/>
      <c r="V117" s="16" t="s">
        <v>38</v>
      </c>
      <c r="W117" s="16" t="s">
        <v>39</v>
      </c>
      <c r="X117" s="22">
        <v>15</v>
      </c>
      <c r="Y117" s="22" t="s">
        <v>43</v>
      </c>
      <c r="Z117" s="16" t="s">
        <v>93</v>
      </c>
      <c r="AA117" s="61" t="s">
        <v>94</v>
      </c>
      <c r="AB117" s="24">
        <v>-11000</v>
      </c>
      <c r="AC117" s="46"/>
      <c r="AD117" s="46"/>
      <c r="AE117" s="46"/>
      <c r="AF117" s="47">
        <v>-11000</v>
      </c>
      <c r="AG117" s="46"/>
      <c r="AH117" s="46"/>
    </row>
    <row r="118" spans="1:34" ht="63.75" x14ac:dyDescent="0.2">
      <c r="A118" s="17" t="s">
        <v>35</v>
      </c>
      <c r="B118" s="17" t="s">
        <v>113</v>
      </c>
      <c r="C118" s="16"/>
      <c r="D118" s="17"/>
      <c r="E118" s="16"/>
      <c r="F118" s="17"/>
      <c r="G118" s="16" t="s">
        <v>38</v>
      </c>
      <c r="H118" s="16" t="s">
        <v>39</v>
      </c>
      <c r="I118" s="16" t="s">
        <v>114</v>
      </c>
      <c r="J118" s="60" t="s">
        <v>115</v>
      </c>
      <c r="K118" s="24">
        <v>-350957</v>
      </c>
      <c r="L118" s="24">
        <v>0</v>
      </c>
      <c r="M118" s="24">
        <v>-350956.79000000004</v>
      </c>
      <c r="N118" s="24">
        <v>-0.2099999999627471</v>
      </c>
      <c r="O118" s="24">
        <v>-0.2099999999627471</v>
      </c>
      <c r="P118" s="17" t="s">
        <v>42</v>
      </c>
      <c r="Q118" s="17" t="s">
        <v>113</v>
      </c>
      <c r="R118" s="16"/>
      <c r="S118" s="17"/>
      <c r="T118" s="16"/>
      <c r="U118" s="22"/>
      <c r="V118" s="16" t="s">
        <v>38</v>
      </c>
      <c r="W118" s="16" t="s">
        <v>39</v>
      </c>
      <c r="X118" s="22">
        <v>15</v>
      </c>
      <c r="Y118" s="22" t="s">
        <v>43</v>
      </c>
      <c r="Z118" s="16" t="s">
        <v>114</v>
      </c>
      <c r="AA118" s="61" t="s">
        <v>115</v>
      </c>
      <c r="AB118" s="24"/>
      <c r="AC118" s="46"/>
      <c r="AD118" s="46"/>
      <c r="AE118" s="46"/>
      <c r="AF118" s="47"/>
      <c r="AG118" s="46"/>
      <c r="AH118" s="46"/>
    </row>
    <row r="119" spans="1:34" ht="69" customHeight="1" x14ac:dyDescent="0.2">
      <c r="A119" s="74" t="s">
        <v>35</v>
      </c>
      <c r="B119" s="74" t="s">
        <v>113</v>
      </c>
      <c r="C119" s="75" t="s">
        <v>69</v>
      </c>
      <c r="D119" s="74" t="s">
        <v>70</v>
      </c>
      <c r="E119" s="75" t="s">
        <v>82</v>
      </c>
      <c r="F119" s="74" t="s">
        <v>83</v>
      </c>
      <c r="G119" s="75" t="s">
        <v>48</v>
      </c>
      <c r="H119" s="75" t="s">
        <v>39</v>
      </c>
      <c r="I119" s="75" t="s">
        <v>37</v>
      </c>
      <c r="J119" s="76"/>
      <c r="K119" s="73">
        <v>-18428077.999800004</v>
      </c>
      <c r="L119" s="73">
        <v>-486200</v>
      </c>
      <c r="M119" s="73">
        <v>-18294037.672500007</v>
      </c>
      <c r="N119" s="73">
        <v>-134040.32729999721</v>
      </c>
      <c r="O119" s="73">
        <v>-134040.32729999721</v>
      </c>
      <c r="P119" s="17" t="s">
        <v>42</v>
      </c>
      <c r="Q119" s="17" t="s">
        <v>113</v>
      </c>
      <c r="R119" s="16" t="s">
        <v>69</v>
      </c>
      <c r="S119" s="17" t="s">
        <v>73</v>
      </c>
      <c r="T119" s="16" t="s">
        <v>82</v>
      </c>
      <c r="U119" s="17" t="s">
        <v>83</v>
      </c>
      <c r="V119" s="16" t="s">
        <v>48</v>
      </c>
      <c r="W119" s="16" t="s">
        <v>39</v>
      </c>
      <c r="X119" s="22">
        <v>50</v>
      </c>
      <c r="Y119" s="22" t="s">
        <v>49</v>
      </c>
      <c r="Z119" s="16" t="s">
        <v>37</v>
      </c>
      <c r="AA119" s="61"/>
      <c r="AB119" s="24">
        <v>-90313</v>
      </c>
      <c r="AC119" s="46"/>
      <c r="AD119" s="46"/>
      <c r="AE119" s="47">
        <v>-88900</v>
      </c>
      <c r="AF119" s="47">
        <v>-179213</v>
      </c>
      <c r="AG119" s="46"/>
      <c r="AH119" s="46"/>
    </row>
    <row r="120" spans="1:34" ht="51" x14ac:dyDescent="0.2">
      <c r="A120" s="74"/>
      <c r="B120" s="74"/>
      <c r="C120" s="75"/>
      <c r="D120" s="74"/>
      <c r="E120" s="75"/>
      <c r="F120" s="74"/>
      <c r="G120" s="75"/>
      <c r="H120" s="75"/>
      <c r="I120" s="75"/>
      <c r="J120" s="76"/>
      <c r="K120" s="73"/>
      <c r="L120" s="73"/>
      <c r="M120" s="73"/>
      <c r="N120" s="73"/>
      <c r="O120" s="73"/>
      <c r="P120" s="17" t="s">
        <v>42</v>
      </c>
      <c r="Q120" s="17" t="s">
        <v>113</v>
      </c>
      <c r="R120" s="16" t="s">
        <v>69</v>
      </c>
      <c r="S120" s="17" t="s">
        <v>73</v>
      </c>
      <c r="T120" s="16" t="s">
        <v>82</v>
      </c>
      <c r="U120" s="17" t="s">
        <v>83</v>
      </c>
      <c r="V120" s="16" t="s">
        <v>48</v>
      </c>
      <c r="W120" s="16" t="s">
        <v>39</v>
      </c>
      <c r="X120" s="22">
        <v>55</v>
      </c>
      <c r="Y120" s="17" t="s">
        <v>50</v>
      </c>
      <c r="Z120" s="16" t="s">
        <v>37</v>
      </c>
      <c r="AA120" s="61"/>
      <c r="AB120" s="24">
        <v>-43727</v>
      </c>
      <c r="AC120" s="46"/>
      <c r="AD120" s="46"/>
      <c r="AE120" s="47">
        <v>-26100</v>
      </c>
      <c r="AF120" s="47">
        <v>-69827</v>
      </c>
      <c r="AG120" s="46"/>
      <c r="AH120" s="46"/>
    </row>
    <row r="121" spans="1:34" ht="51" x14ac:dyDescent="0.2">
      <c r="A121" s="17" t="s">
        <v>35</v>
      </c>
      <c r="B121" s="17" t="s">
        <v>113</v>
      </c>
      <c r="C121" s="16" t="s">
        <v>69</v>
      </c>
      <c r="D121" s="17" t="s">
        <v>70</v>
      </c>
      <c r="E121" s="16" t="s">
        <v>82</v>
      </c>
      <c r="F121" s="17" t="s">
        <v>83</v>
      </c>
      <c r="G121" s="16" t="s">
        <v>48</v>
      </c>
      <c r="H121" s="16" t="s">
        <v>39</v>
      </c>
      <c r="I121" s="16" t="s">
        <v>75</v>
      </c>
      <c r="J121" s="60" t="s">
        <v>76</v>
      </c>
      <c r="K121" s="24">
        <v>-9184932.9999900013</v>
      </c>
      <c r="L121" s="24">
        <v>0</v>
      </c>
      <c r="M121" s="24">
        <v>-8654634.7662999965</v>
      </c>
      <c r="N121" s="24">
        <v>-530298.2336900048</v>
      </c>
      <c r="O121" s="24">
        <v>0</v>
      </c>
      <c r="P121" s="17" t="s">
        <v>42</v>
      </c>
      <c r="Q121" s="17" t="s">
        <v>113</v>
      </c>
      <c r="R121" s="16" t="s">
        <v>69</v>
      </c>
      <c r="S121" s="17" t="s">
        <v>73</v>
      </c>
      <c r="T121" s="16" t="s">
        <v>82</v>
      </c>
      <c r="U121" s="17" t="s">
        <v>83</v>
      </c>
      <c r="V121" s="16" t="s">
        <v>48</v>
      </c>
      <c r="W121" s="16" t="s">
        <v>39</v>
      </c>
      <c r="X121" s="22">
        <v>55</v>
      </c>
      <c r="Y121" s="17" t="s">
        <v>50</v>
      </c>
      <c r="Z121" s="16" t="s">
        <v>75</v>
      </c>
      <c r="AA121" s="61" t="s">
        <v>76</v>
      </c>
      <c r="AB121" s="24">
        <v>0</v>
      </c>
      <c r="AC121" s="46"/>
      <c r="AD121" s="46"/>
      <c r="AE121" s="46"/>
      <c r="AF121" s="47">
        <v>0</v>
      </c>
      <c r="AG121" s="46"/>
      <c r="AH121" s="46"/>
    </row>
    <row r="122" spans="1:34" ht="51" x14ac:dyDescent="0.2">
      <c r="A122" s="17" t="s">
        <v>35</v>
      </c>
      <c r="B122" s="17" t="s">
        <v>113</v>
      </c>
      <c r="C122" s="16" t="s">
        <v>69</v>
      </c>
      <c r="D122" s="17" t="s">
        <v>70</v>
      </c>
      <c r="E122" s="16" t="s">
        <v>82</v>
      </c>
      <c r="F122" s="17" t="s">
        <v>83</v>
      </c>
      <c r="G122" s="16" t="s">
        <v>48</v>
      </c>
      <c r="H122" s="16" t="s">
        <v>39</v>
      </c>
      <c r="I122" s="16" t="s">
        <v>116</v>
      </c>
      <c r="J122" s="60" t="s">
        <v>117</v>
      </c>
      <c r="K122" s="24">
        <v>-2500</v>
      </c>
      <c r="L122" s="24">
        <v>0</v>
      </c>
      <c r="M122" s="24">
        <v>-768.17</v>
      </c>
      <c r="N122" s="24">
        <v>-1731.83</v>
      </c>
      <c r="O122" s="24">
        <v>-1731.83</v>
      </c>
      <c r="P122" s="17" t="s">
        <v>42</v>
      </c>
      <c r="Q122" s="17" t="s">
        <v>113</v>
      </c>
      <c r="R122" s="16" t="s">
        <v>69</v>
      </c>
      <c r="S122" s="17" t="s">
        <v>73</v>
      </c>
      <c r="T122" s="16" t="s">
        <v>82</v>
      </c>
      <c r="U122" s="17" t="s">
        <v>83</v>
      </c>
      <c r="V122" s="16" t="s">
        <v>48</v>
      </c>
      <c r="W122" s="16" t="s">
        <v>39</v>
      </c>
      <c r="X122" s="17">
        <v>41</v>
      </c>
      <c r="Y122" s="17" t="s">
        <v>118</v>
      </c>
      <c r="Z122" s="16" t="s">
        <v>116</v>
      </c>
      <c r="AA122" s="61" t="s">
        <v>117</v>
      </c>
      <c r="AB122" s="24">
        <v>-1731.83</v>
      </c>
      <c r="AC122" s="46"/>
      <c r="AD122" s="46"/>
      <c r="AE122" s="46"/>
      <c r="AF122" s="47">
        <v>-1731.83</v>
      </c>
      <c r="AG122" s="46"/>
      <c r="AH122" s="46"/>
    </row>
    <row r="123" spans="1:34" ht="51" x14ac:dyDescent="0.2">
      <c r="A123" s="17" t="s">
        <v>35</v>
      </c>
      <c r="B123" s="17" t="s">
        <v>113</v>
      </c>
      <c r="C123" s="16" t="s">
        <v>69</v>
      </c>
      <c r="D123" s="17" t="s">
        <v>70</v>
      </c>
      <c r="E123" s="16" t="s">
        <v>82</v>
      </c>
      <c r="F123" s="17" t="s">
        <v>83</v>
      </c>
      <c r="G123" s="16" t="s">
        <v>48</v>
      </c>
      <c r="H123" s="16" t="s">
        <v>39</v>
      </c>
      <c r="I123" s="16" t="s">
        <v>90</v>
      </c>
      <c r="J123" s="60" t="s">
        <v>91</v>
      </c>
      <c r="K123" s="24">
        <v>-337050.00000000012</v>
      </c>
      <c r="L123" s="24">
        <v>0</v>
      </c>
      <c r="M123" s="24">
        <v>-337050.00000000012</v>
      </c>
      <c r="N123" s="24">
        <v>0</v>
      </c>
      <c r="O123" s="24">
        <v>0</v>
      </c>
      <c r="P123" s="17" t="s">
        <v>42</v>
      </c>
      <c r="Q123" s="17" t="s">
        <v>113</v>
      </c>
      <c r="R123" s="16" t="s">
        <v>69</v>
      </c>
      <c r="S123" s="17" t="s">
        <v>73</v>
      </c>
      <c r="T123" s="16" t="s">
        <v>82</v>
      </c>
      <c r="U123" s="17" t="s">
        <v>83</v>
      </c>
      <c r="V123" s="16" t="s">
        <v>48</v>
      </c>
      <c r="W123" s="16" t="s">
        <v>39</v>
      </c>
      <c r="X123" s="17"/>
      <c r="Y123" s="17"/>
      <c r="Z123" s="16" t="s">
        <v>90</v>
      </c>
      <c r="AA123" s="61" t="s">
        <v>91</v>
      </c>
      <c r="AB123" s="24">
        <v>0</v>
      </c>
      <c r="AC123" s="46"/>
      <c r="AD123" s="46"/>
      <c r="AE123" s="46"/>
      <c r="AF123" s="47">
        <v>0</v>
      </c>
      <c r="AG123" s="46"/>
      <c r="AH123" s="46"/>
    </row>
    <row r="124" spans="1:34" ht="63.75" x14ac:dyDescent="0.2">
      <c r="A124" s="17" t="s">
        <v>35</v>
      </c>
      <c r="B124" s="17" t="s">
        <v>119</v>
      </c>
      <c r="C124" s="16" t="s">
        <v>37</v>
      </c>
      <c r="D124" s="17" t="s">
        <v>37</v>
      </c>
      <c r="E124" s="16" t="s">
        <v>37</v>
      </c>
      <c r="F124" s="17" t="s">
        <v>37</v>
      </c>
      <c r="G124" s="16" t="s">
        <v>38</v>
      </c>
      <c r="H124" s="16" t="s">
        <v>39</v>
      </c>
      <c r="I124" s="16" t="s">
        <v>93</v>
      </c>
      <c r="J124" s="60" t="s">
        <v>94</v>
      </c>
      <c r="K124" s="24">
        <v>-50490</v>
      </c>
      <c r="L124" s="24">
        <v>0</v>
      </c>
      <c r="M124" s="24">
        <v>-47082</v>
      </c>
      <c r="N124" s="24">
        <v>-3408</v>
      </c>
      <c r="O124" s="24">
        <v>-3408</v>
      </c>
      <c r="P124" s="17" t="s">
        <v>42</v>
      </c>
      <c r="Q124" s="17" t="s">
        <v>119</v>
      </c>
      <c r="R124" s="16" t="s">
        <v>37</v>
      </c>
      <c r="S124" s="17" t="s">
        <v>37</v>
      </c>
      <c r="T124" s="16" t="s">
        <v>37</v>
      </c>
      <c r="U124" s="22"/>
      <c r="V124" s="16" t="s">
        <v>38</v>
      </c>
      <c r="W124" s="16" t="s">
        <v>39</v>
      </c>
      <c r="X124" s="22">
        <v>15</v>
      </c>
      <c r="Y124" s="22" t="s">
        <v>43</v>
      </c>
      <c r="Z124" s="16" t="s">
        <v>93</v>
      </c>
      <c r="AA124" s="61" t="s">
        <v>94</v>
      </c>
      <c r="AB124" s="24">
        <v>-3408</v>
      </c>
      <c r="AC124" s="46"/>
      <c r="AD124" s="46"/>
      <c r="AE124" s="46"/>
      <c r="AF124" s="47">
        <v>-3408</v>
      </c>
      <c r="AG124" s="46"/>
      <c r="AH124" s="46"/>
    </row>
    <row r="125" spans="1:34" ht="63.75" x14ac:dyDescent="0.2">
      <c r="A125" s="17" t="s">
        <v>35</v>
      </c>
      <c r="B125" s="17" t="s">
        <v>119</v>
      </c>
      <c r="C125" s="16"/>
      <c r="D125" s="17"/>
      <c r="E125" s="16"/>
      <c r="F125" s="17"/>
      <c r="G125" s="16" t="s">
        <v>38</v>
      </c>
      <c r="H125" s="16" t="s">
        <v>39</v>
      </c>
      <c r="I125" s="16" t="s">
        <v>114</v>
      </c>
      <c r="J125" s="60" t="s">
        <v>115</v>
      </c>
      <c r="K125" s="24">
        <v>-494171.99989999994</v>
      </c>
      <c r="L125" s="24">
        <v>0</v>
      </c>
      <c r="M125" s="24">
        <v>0</v>
      </c>
      <c r="N125" s="24">
        <v>-494171.99989999994</v>
      </c>
      <c r="O125" s="24">
        <v>-494171.99989999994</v>
      </c>
      <c r="P125" s="17" t="s">
        <v>42</v>
      </c>
      <c r="Q125" s="17" t="s">
        <v>119</v>
      </c>
      <c r="R125" s="16"/>
      <c r="S125" s="17"/>
      <c r="T125" s="16"/>
      <c r="U125" s="22"/>
      <c r="V125" s="16" t="s">
        <v>38</v>
      </c>
      <c r="W125" s="16" t="s">
        <v>39</v>
      </c>
      <c r="X125" s="22">
        <v>15</v>
      </c>
      <c r="Y125" s="22" t="s">
        <v>43</v>
      </c>
      <c r="Z125" s="16" t="s">
        <v>114</v>
      </c>
      <c r="AA125" s="61" t="s">
        <v>115</v>
      </c>
      <c r="AB125" s="24">
        <v>-494171.99989999994</v>
      </c>
      <c r="AC125" s="46"/>
      <c r="AD125" s="46"/>
      <c r="AE125" s="46"/>
      <c r="AF125" s="47">
        <v>-494171.99989999994</v>
      </c>
      <c r="AG125" s="46"/>
      <c r="AH125" s="46"/>
    </row>
    <row r="126" spans="1:34" ht="63.75" x14ac:dyDescent="0.2">
      <c r="A126" s="17" t="s">
        <v>35</v>
      </c>
      <c r="B126" s="17" t="s">
        <v>119</v>
      </c>
      <c r="C126" s="16"/>
      <c r="D126" s="17"/>
      <c r="E126" s="16"/>
      <c r="F126" s="17"/>
      <c r="G126" s="16" t="s">
        <v>38</v>
      </c>
      <c r="H126" s="16" t="s">
        <v>39</v>
      </c>
      <c r="I126" s="16" t="s">
        <v>120</v>
      </c>
      <c r="J126" s="60" t="s">
        <v>121</v>
      </c>
      <c r="K126" s="24">
        <v>-79999.999999999985</v>
      </c>
      <c r="L126" s="24">
        <v>0</v>
      </c>
      <c r="M126" s="24">
        <v>-79999.999999999985</v>
      </c>
      <c r="N126" s="24">
        <v>0</v>
      </c>
      <c r="O126" s="24">
        <v>0</v>
      </c>
      <c r="P126" s="17" t="s">
        <v>42</v>
      </c>
      <c r="Q126" s="17" t="s">
        <v>119</v>
      </c>
      <c r="R126" s="16"/>
      <c r="S126" s="17"/>
      <c r="T126" s="16"/>
      <c r="U126" s="22"/>
      <c r="V126" s="16" t="s">
        <v>38</v>
      </c>
      <c r="W126" s="16" t="s">
        <v>39</v>
      </c>
      <c r="X126" s="22">
        <v>15</v>
      </c>
      <c r="Y126" s="22" t="s">
        <v>43</v>
      </c>
      <c r="Z126" s="16" t="s">
        <v>120</v>
      </c>
      <c r="AA126" s="61" t="s">
        <v>121</v>
      </c>
      <c r="AB126" s="24"/>
      <c r="AC126" s="46"/>
      <c r="AD126" s="46"/>
      <c r="AE126" s="46"/>
      <c r="AF126" s="47"/>
      <c r="AG126" s="46"/>
      <c r="AH126" s="46"/>
    </row>
    <row r="127" spans="1:34" ht="60.6" customHeight="1" x14ac:dyDescent="0.2">
      <c r="A127" s="74" t="s">
        <v>35</v>
      </c>
      <c r="B127" s="74" t="s">
        <v>119</v>
      </c>
      <c r="C127" s="75" t="s">
        <v>69</v>
      </c>
      <c r="D127" s="74" t="s">
        <v>70</v>
      </c>
      <c r="E127" s="75" t="s">
        <v>82</v>
      </c>
      <c r="F127" s="74" t="s">
        <v>83</v>
      </c>
      <c r="G127" s="75" t="s">
        <v>48</v>
      </c>
      <c r="H127" s="75" t="s">
        <v>39</v>
      </c>
      <c r="I127" s="75" t="s">
        <v>37</v>
      </c>
      <c r="J127" s="76"/>
      <c r="K127" s="73">
        <v>-9021505.9997000005</v>
      </c>
      <c r="L127" s="73">
        <v>-13026</v>
      </c>
      <c r="M127" s="73">
        <v>-8886152.8573000021</v>
      </c>
      <c r="N127" s="73">
        <v>-135353.14239999838</v>
      </c>
      <c r="O127" s="73">
        <v>-135353.14239999838</v>
      </c>
      <c r="P127" s="17" t="s">
        <v>42</v>
      </c>
      <c r="Q127" s="17" t="s">
        <v>119</v>
      </c>
      <c r="R127" s="16" t="s">
        <v>69</v>
      </c>
      <c r="S127" s="17" t="s">
        <v>73</v>
      </c>
      <c r="T127" s="16" t="s">
        <v>82</v>
      </c>
      <c r="U127" s="17" t="s">
        <v>83</v>
      </c>
      <c r="V127" s="16" t="s">
        <v>48</v>
      </c>
      <c r="W127" s="16" t="s">
        <v>39</v>
      </c>
      <c r="X127" s="22">
        <v>50</v>
      </c>
      <c r="Y127" s="22" t="s">
        <v>49</v>
      </c>
      <c r="Z127" s="16" t="s">
        <v>37</v>
      </c>
      <c r="AA127" s="61"/>
      <c r="AB127" s="24">
        <v>-133635</v>
      </c>
      <c r="AC127" s="46"/>
      <c r="AD127" s="46"/>
      <c r="AE127" s="47">
        <v>-120000</v>
      </c>
      <c r="AF127" s="47">
        <v>-253635</v>
      </c>
      <c r="AG127" s="46"/>
      <c r="AH127" s="46"/>
    </row>
    <row r="128" spans="1:34" ht="60.6" customHeight="1" x14ac:dyDescent="0.2">
      <c r="A128" s="74"/>
      <c r="B128" s="74"/>
      <c r="C128" s="75"/>
      <c r="D128" s="74"/>
      <c r="E128" s="75"/>
      <c r="F128" s="74"/>
      <c r="G128" s="75"/>
      <c r="H128" s="75"/>
      <c r="I128" s="75"/>
      <c r="J128" s="76"/>
      <c r="K128" s="73"/>
      <c r="L128" s="73"/>
      <c r="M128" s="73"/>
      <c r="N128" s="73"/>
      <c r="O128" s="73"/>
      <c r="P128" s="17" t="s">
        <v>42</v>
      </c>
      <c r="Q128" s="17" t="s">
        <v>119</v>
      </c>
      <c r="R128" s="16" t="s">
        <v>69</v>
      </c>
      <c r="S128" s="17" t="s">
        <v>73</v>
      </c>
      <c r="T128" s="16" t="s">
        <v>82</v>
      </c>
      <c r="U128" s="17" t="s">
        <v>83</v>
      </c>
      <c r="V128" s="16" t="s">
        <v>48</v>
      </c>
      <c r="W128" s="16" t="s">
        <v>39</v>
      </c>
      <c r="X128" s="22">
        <v>55</v>
      </c>
      <c r="Y128" s="17" t="s">
        <v>50</v>
      </c>
      <c r="Z128" s="16" t="s">
        <v>37</v>
      </c>
      <c r="AA128" s="61"/>
      <c r="AB128" s="24">
        <v>-1718</v>
      </c>
      <c r="AC128" s="46"/>
      <c r="AD128" s="46"/>
      <c r="AE128" s="46"/>
      <c r="AF128" s="47">
        <v>-1718</v>
      </c>
      <c r="AG128" s="46"/>
      <c r="AH128" s="46"/>
    </row>
    <row r="129" spans="1:35" ht="51" x14ac:dyDescent="0.2">
      <c r="A129" s="17" t="s">
        <v>35</v>
      </c>
      <c r="B129" s="17" t="s">
        <v>119</v>
      </c>
      <c r="C129" s="16" t="s">
        <v>69</v>
      </c>
      <c r="D129" s="17" t="s">
        <v>70</v>
      </c>
      <c r="E129" s="16" t="s">
        <v>82</v>
      </c>
      <c r="F129" s="17" t="s">
        <v>83</v>
      </c>
      <c r="G129" s="16" t="s">
        <v>48</v>
      </c>
      <c r="H129" s="16" t="s">
        <v>39</v>
      </c>
      <c r="I129" s="16" t="s">
        <v>75</v>
      </c>
      <c r="J129" s="60" t="s">
        <v>76</v>
      </c>
      <c r="K129" s="24">
        <v>-4887851.9999900004</v>
      </c>
      <c r="L129" s="24">
        <v>0</v>
      </c>
      <c r="M129" s="24">
        <v>-4081036.537</v>
      </c>
      <c r="N129" s="24">
        <v>-806815.46299000038</v>
      </c>
      <c r="O129" s="24">
        <v>0</v>
      </c>
      <c r="P129" s="17" t="s">
        <v>42</v>
      </c>
      <c r="Q129" s="17" t="s">
        <v>119</v>
      </c>
      <c r="R129" s="16" t="s">
        <v>69</v>
      </c>
      <c r="S129" s="17" t="s">
        <v>73</v>
      </c>
      <c r="T129" s="16" t="s">
        <v>82</v>
      </c>
      <c r="U129" s="17" t="s">
        <v>83</v>
      </c>
      <c r="V129" s="16" t="s">
        <v>48</v>
      </c>
      <c r="W129" s="16" t="s">
        <v>39</v>
      </c>
      <c r="X129" s="22">
        <v>55</v>
      </c>
      <c r="Y129" s="17" t="s">
        <v>50</v>
      </c>
      <c r="Z129" s="16" t="s">
        <v>75</v>
      </c>
      <c r="AA129" s="61" t="s">
        <v>76</v>
      </c>
      <c r="AB129" s="24">
        <v>0</v>
      </c>
      <c r="AC129" s="46"/>
      <c r="AD129" s="46"/>
      <c r="AE129" s="46"/>
      <c r="AF129" s="47">
        <v>0</v>
      </c>
      <c r="AG129" s="46"/>
      <c r="AH129" s="46"/>
    </row>
    <row r="130" spans="1:35" ht="51" x14ac:dyDescent="0.2">
      <c r="A130" s="17" t="s">
        <v>35</v>
      </c>
      <c r="B130" s="17" t="s">
        <v>119</v>
      </c>
      <c r="C130" s="16" t="s">
        <v>69</v>
      </c>
      <c r="D130" s="17" t="s">
        <v>70</v>
      </c>
      <c r="E130" s="16" t="s">
        <v>82</v>
      </c>
      <c r="F130" s="17" t="s">
        <v>83</v>
      </c>
      <c r="G130" s="16" t="s">
        <v>48</v>
      </c>
      <c r="H130" s="16" t="s">
        <v>39</v>
      </c>
      <c r="I130" s="16" t="s">
        <v>116</v>
      </c>
      <c r="J130" s="60" t="s">
        <v>117</v>
      </c>
      <c r="K130" s="24">
        <v>-1500</v>
      </c>
      <c r="L130" s="24">
        <v>0</v>
      </c>
      <c r="M130" s="24">
        <v>-663.93999999999994</v>
      </c>
      <c r="N130" s="24">
        <v>-836.06000000000006</v>
      </c>
      <c r="O130" s="24">
        <v>-836.06000000000006</v>
      </c>
      <c r="P130" s="17" t="s">
        <v>42</v>
      </c>
      <c r="Q130" s="17" t="s">
        <v>119</v>
      </c>
      <c r="R130" s="16" t="s">
        <v>69</v>
      </c>
      <c r="S130" s="17" t="s">
        <v>73</v>
      </c>
      <c r="T130" s="16" t="s">
        <v>82</v>
      </c>
      <c r="U130" s="17" t="s">
        <v>83</v>
      </c>
      <c r="V130" s="16" t="s">
        <v>48</v>
      </c>
      <c r="W130" s="16" t="s">
        <v>39</v>
      </c>
      <c r="X130" s="17">
        <v>41</v>
      </c>
      <c r="Y130" s="17" t="s">
        <v>118</v>
      </c>
      <c r="Z130" s="16" t="s">
        <v>116</v>
      </c>
      <c r="AA130" s="61" t="s">
        <v>117</v>
      </c>
      <c r="AB130" s="24">
        <v>-836.06000000000006</v>
      </c>
      <c r="AC130" s="46"/>
      <c r="AD130" s="46"/>
      <c r="AE130" s="46"/>
      <c r="AF130" s="47">
        <v>-836.06000000000006</v>
      </c>
      <c r="AG130" s="46"/>
      <c r="AH130" s="46"/>
    </row>
    <row r="131" spans="1:35" ht="63.75" x14ac:dyDescent="0.2">
      <c r="A131" s="17" t="s">
        <v>35</v>
      </c>
      <c r="B131" s="17" t="s">
        <v>122</v>
      </c>
      <c r="C131" s="16" t="s">
        <v>37</v>
      </c>
      <c r="D131" s="17" t="s">
        <v>37</v>
      </c>
      <c r="E131" s="16" t="s">
        <v>37</v>
      </c>
      <c r="F131" s="17" t="s">
        <v>37</v>
      </c>
      <c r="G131" s="16" t="s">
        <v>38</v>
      </c>
      <c r="H131" s="16" t="s">
        <v>39</v>
      </c>
      <c r="I131" s="16" t="s">
        <v>93</v>
      </c>
      <c r="J131" s="60" t="s">
        <v>94</v>
      </c>
      <c r="K131" s="24">
        <v>-39750</v>
      </c>
      <c r="L131" s="24">
        <v>0</v>
      </c>
      <c r="M131" s="24">
        <v>-13750.000000000004</v>
      </c>
      <c r="N131" s="24">
        <v>-26000</v>
      </c>
      <c r="O131" s="24">
        <v>-26000</v>
      </c>
      <c r="P131" s="17" t="s">
        <v>42</v>
      </c>
      <c r="Q131" s="17" t="s">
        <v>122</v>
      </c>
      <c r="R131" s="16" t="s">
        <v>37</v>
      </c>
      <c r="S131" s="17" t="s">
        <v>37</v>
      </c>
      <c r="T131" s="16" t="s">
        <v>37</v>
      </c>
      <c r="U131" s="22"/>
      <c r="V131" s="16" t="s">
        <v>38</v>
      </c>
      <c r="W131" s="16" t="s">
        <v>39</v>
      </c>
      <c r="X131" s="22">
        <v>15</v>
      </c>
      <c r="Y131" s="22" t="s">
        <v>43</v>
      </c>
      <c r="Z131" s="16" t="s">
        <v>93</v>
      </c>
      <c r="AA131" s="61" t="s">
        <v>94</v>
      </c>
      <c r="AB131" s="24">
        <v>-26000</v>
      </c>
      <c r="AC131" s="46"/>
      <c r="AD131" s="46"/>
      <c r="AE131" s="24">
        <v>-15340</v>
      </c>
      <c r="AF131" s="24">
        <v>-41340</v>
      </c>
      <c r="AG131" s="46"/>
      <c r="AH131" s="46"/>
    </row>
    <row r="132" spans="1:35" ht="63.75" x14ac:dyDescent="0.2">
      <c r="A132" s="17" t="s">
        <v>35</v>
      </c>
      <c r="B132" s="17" t="s">
        <v>123</v>
      </c>
      <c r="C132" s="16"/>
      <c r="D132" s="17"/>
      <c r="E132" s="16"/>
      <c r="F132" s="17"/>
      <c r="G132" s="16" t="s">
        <v>38</v>
      </c>
      <c r="H132" s="16" t="s">
        <v>39</v>
      </c>
      <c r="I132" s="16" t="s">
        <v>93</v>
      </c>
      <c r="J132" s="60" t="s">
        <v>94</v>
      </c>
      <c r="K132" s="24">
        <v>-15340</v>
      </c>
      <c r="L132" s="24">
        <v>-58290</v>
      </c>
      <c r="M132" s="24">
        <v>0</v>
      </c>
      <c r="N132" s="24">
        <v>-15340</v>
      </c>
      <c r="O132" s="24">
        <v>-15340</v>
      </c>
      <c r="P132" s="17" t="s">
        <v>42</v>
      </c>
      <c r="Q132" s="17" t="s">
        <v>123</v>
      </c>
      <c r="R132" s="16"/>
      <c r="S132" s="17"/>
      <c r="T132" s="16"/>
      <c r="U132" s="22"/>
      <c r="V132" s="16" t="s">
        <v>38</v>
      </c>
      <c r="W132" s="16" t="s">
        <v>39</v>
      </c>
      <c r="X132" s="22">
        <v>15</v>
      </c>
      <c r="Y132" s="22" t="s">
        <v>43</v>
      </c>
      <c r="Z132" s="16" t="s">
        <v>93</v>
      </c>
      <c r="AA132" s="61" t="s">
        <v>94</v>
      </c>
      <c r="AB132" s="24">
        <v>-15340</v>
      </c>
      <c r="AC132" s="46"/>
      <c r="AD132" s="46"/>
      <c r="AE132" s="24">
        <v>15340</v>
      </c>
      <c r="AF132" s="24">
        <v>0</v>
      </c>
      <c r="AG132" s="46"/>
      <c r="AH132" s="46"/>
    </row>
    <row r="133" spans="1:35" ht="96.6" customHeight="1" x14ac:dyDescent="0.2">
      <c r="A133" s="74" t="s">
        <v>35</v>
      </c>
      <c r="B133" s="74" t="s">
        <v>122</v>
      </c>
      <c r="C133" s="75" t="s">
        <v>69</v>
      </c>
      <c r="D133" s="74" t="s">
        <v>70</v>
      </c>
      <c r="E133" s="75" t="s">
        <v>82</v>
      </c>
      <c r="F133" s="74" t="s">
        <v>83</v>
      </c>
      <c r="G133" s="75" t="s">
        <v>48</v>
      </c>
      <c r="H133" s="75" t="s">
        <v>39</v>
      </c>
      <c r="I133" s="75" t="s">
        <v>37</v>
      </c>
      <c r="J133" s="76"/>
      <c r="K133" s="73">
        <v>-18985975.000349987</v>
      </c>
      <c r="L133" s="73">
        <v>-89216</v>
      </c>
      <c r="M133" s="73">
        <v>-18792307.128900003</v>
      </c>
      <c r="N133" s="73">
        <v>-193667.87144998688</v>
      </c>
      <c r="O133" s="73">
        <v>-193667.87144998688</v>
      </c>
      <c r="P133" s="17" t="s">
        <v>42</v>
      </c>
      <c r="Q133" s="17" t="s">
        <v>122</v>
      </c>
      <c r="R133" s="16" t="s">
        <v>69</v>
      </c>
      <c r="S133" s="17" t="s">
        <v>73</v>
      </c>
      <c r="T133" s="16" t="s">
        <v>82</v>
      </c>
      <c r="U133" s="17" t="s">
        <v>83</v>
      </c>
      <c r="V133" s="16" t="s">
        <v>48</v>
      </c>
      <c r="W133" s="16" t="s">
        <v>39</v>
      </c>
      <c r="X133" s="22">
        <v>50</v>
      </c>
      <c r="Y133" s="22" t="s">
        <v>49</v>
      </c>
      <c r="Z133" s="16" t="s">
        <v>37</v>
      </c>
      <c r="AA133" s="61"/>
      <c r="AB133" s="24">
        <v>-6735.0177499898709</v>
      </c>
      <c r="AC133" s="46"/>
      <c r="AD133" s="46"/>
      <c r="AE133" s="46"/>
      <c r="AF133" s="24">
        <v>-6735.0177499898709</v>
      </c>
      <c r="AG133" s="46"/>
      <c r="AH133" s="46"/>
      <c r="AI133" s="2"/>
    </row>
    <row r="134" spans="1:35" ht="51" x14ac:dyDescent="0.2">
      <c r="A134" s="74"/>
      <c r="B134" s="74"/>
      <c r="C134" s="75"/>
      <c r="D134" s="74"/>
      <c r="E134" s="75"/>
      <c r="F134" s="74"/>
      <c r="G134" s="75"/>
      <c r="H134" s="75"/>
      <c r="I134" s="75"/>
      <c r="J134" s="76"/>
      <c r="K134" s="73"/>
      <c r="L134" s="73"/>
      <c r="M134" s="73"/>
      <c r="N134" s="73"/>
      <c r="O134" s="73"/>
      <c r="P134" s="17" t="s">
        <v>42</v>
      </c>
      <c r="Q134" s="17" t="s">
        <v>122</v>
      </c>
      <c r="R134" s="16" t="s">
        <v>69</v>
      </c>
      <c r="S134" s="17" t="s">
        <v>73</v>
      </c>
      <c r="T134" s="16" t="s">
        <v>82</v>
      </c>
      <c r="U134" s="17" t="s">
        <v>83</v>
      </c>
      <c r="V134" s="16" t="s">
        <v>48</v>
      </c>
      <c r="W134" s="16" t="s">
        <v>39</v>
      </c>
      <c r="X134" s="22">
        <v>55</v>
      </c>
      <c r="Y134" s="17" t="s">
        <v>50</v>
      </c>
      <c r="Z134" s="16" t="s">
        <v>37</v>
      </c>
      <c r="AA134" s="61"/>
      <c r="AB134" s="24">
        <v>-186933</v>
      </c>
      <c r="AC134" s="46"/>
      <c r="AD134" s="46"/>
      <c r="AE134" s="24">
        <v>-2100587</v>
      </c>
      <c r="AF134" s="47">
        <v>-2287520</v>
      </c>
      <c r="AG134" s="46"/>
      <c r="AH134" s="46"/>
      <c r="AI134" s="2"/>
    </row>
    <row r="135" spans="1:35" ht="25.5" customHeight="1" x14ac:dyDescent="0.2">
      <c r="A135" s="17" t="s">
        <v>35</v>
      </c>
      <c r="B135" s="17" t="s">
        <v>123</v>
      </c>
      <c r="C135" s="16" t="s">
        <v>69</v>
      </c>
      <c r="D135" s="17" t="s">
        <v>70</v>
      </c>
      <c r="E135" s="16" t="s">
        <v>82</v>
      </c>
      <c r="F135" s="17" t="s">
        <v>83</v>
      </c>
      <c r="G135" s="16" t="s">
        <v>48</v>
      </c>
      <c r="H135" s="16" t="s">
        <v>39</v>
      </c>
      <c r="I135" s="16"/>
      <c r="J135" s="60"/>
      <c r="K135" s="47">
        <v>-1268466.9995500101</v>
      </c>
      <c r="L135" s="47">
        <v>-209100</v>
      </c>
      <c r="M135" s="47">
        <v>-989614.01729999995</v>
      </c>
      <c r="N135" s="47">
        <v>-278852.98225001013</v>
      </c>
      <c r="O135" s="47">
        <v>-278852.98225001013</v>
      </c>
      <c r="P135" s="17" t="s">
        <v>42</v>
      </c>
      <c r="Q135" s="17" t="s">
        <v>123</v>
      </c>
      <c r="R135" s="16" t="s">
        <v>69</v>
      </c>
      <c r="S135" s="17" t="s">
        <v>73</v>
      </c>
      <c r="T135" s="16" t="s">
        <v>82</v>
      </c>
      <c r="U135" s="17" t="s">
        <v>83</v>
      </c>
      <c r="V135" s="16" t="s">
        <v>48</v>
      </c>
      <c r="W135" s="16" t="s">
        <v>39</v>
      </c>
      <c r="X135" s="22">
        <v>50</v>
      </c>
      <c r="Y135" s="22" t="s">
        <v>49</v>
      </c>
      <c r="Z135" s="16"/>
      <c r="AA135" s="61"/>
      <c r="AB135" s="47">
        <v>-278852.98225001013</v>
      </c>
      <c r="AC135" s="46"/>
      <c r="AD135" s="46"/>
      <c r="AE135" s="24">
        <v>208900</v>
      </c>
      <c r="AF135" s="47">
        <v>-69953</v>
      </c>
      <c r="AG135" s="46"/>
      <c r="AH135" s="46"/>
      <c r="AI135" s="2"/>
    </row>
    <row r="136" spans="1:35" ht="51" x14ac:dyDescent="0.2">
      <c r="A136" s="17" t="s">
        <v>35</v>
      </c>
      <c r="B136" s="17" t="s">
        <v>122</v>
      </c>
      <c r="C136" s="16" t="s">
        <v>69</v>
      </c>
      <c r="D136" s="17" t="s">
        <v>70</v>
      </c>
      <c r="E136" s="16" t="s">
        <v>82</v>
      </c>
      <c r="F136" s="17" t="s">
        <v>83</v>
      </c>
      <c r="G136" s="16" t="s">
        <v>48</v>
      </c>
      <c r="H136" s="16" t="s">
        <v>39</v>
      </c>
      <c r="I136" s="16" t="s">
        <v>75</v>
      </c>
      <c r="J136" s="60" t="s">
        <v>76</v>
      </c>
      <c r="K136" s="24">
        <v>-10846627.999890001</v>
      </c>
      <c r="L136" s="24">
        <v>0</v>
      </c>
      <c r="M136" s="24">
        <v>-10779631.278099999</v>
      </c>
      <c r="N136" s="24">
        <v>-66996.721790002659</v>
      </c>
      <c r="O136" s="24">
        <v>0</v>
      </c>
      <c r="P136" s="17" t="s">
        <v>42</v>
      </c>
      <c r="Q136" s="17" t="s">
        <v>122</v>
      </c>
      <c r="R136" s="16" t="s">
        <v>69</v>
      </c>
      <c r="S136" s="17" t="s">
        <v>73</v>
      </c>
      <c r="T136" s="16" t="s">
        <v>82</v>
      </c>
      <c r="U136" s="17" t="s">
        <v>83</v>
      </c>
      <c r="V136" s="16" t="s">
        <v>48</v>
      </c>
      <c r="W136" s="16" t="s">
        <v>39</v>
      </c>
      <c r="X136" s="22">
        <v>55</v>
      </c>
      <c r="Y136" s="17" t="s">
        <v>50</v>
      </c>
      <c r="Z136" s="16" t="s">
        <v>75</v>
      </c>
      <c r="AA136" s="61" t="s">
        <v>76</v>
      </c>
      <c r="AB136" s="24">
        <v>0</v>
      </c>
      <c r="AC136" s="46"/>
      <c r="AD136" s="46"/>
      <c r="AE136" s="46"/>
      <c r="AF136" s="47">
        <v>0</v>
      </c>
      <c r="AG136" s="46"/>
      <c r="AH136" s="46"/>
    </row>
    <row r="137" spans="1:35" ht="51" x14ac:dyDescent="0.2">
      <c r="A137" s="17" t="s">
        <v>35</v>
      </c>
      <c r="B137" s="17" t="s">
        <v>122</v>
      </c>
      <c r="C137" s="16" t="s">
        <v>69</v>
      </c>
      <c r="D137" s="17" t="s">
        <v>70</v>
      </c>
      <c r="E137" s="16" t="s">
        <v>82</v>
      </c>
      <c r="F137" s="17" t="s">
        <v>83</v>
      </c>
      <c r="G137" s="16" t="s">
        <v>48</v>
      </c>
      <c r="H137" s="16" t="s">
        <v>39</v>
      </c>
      <c r="I137" s="16" t="s">
        <v>116</v>
      </c>
      <c r="J137" s="60" t="s">
        <v>117</v>
      </c>
      <c r="K137" s="24">
        <v>-4000</v>
      </c>
      <c r="L137" s="24">
        <v>0</v>
      </c>
      <c r="M137" s="24">
        <v>-1541.7</v>
      </c>
      <c r="N137" s="24">
        <v>-2458.3000000000002</v>
      </c>
      <c r="O137" s="24">
        <v>-2458.3000000000002</v>
      </c>
      <c r="P137" s="17" t="s">
        <v>42</v>
      </c>
      <c r="Q137" s="17" t="s">
        <v>122</v>
      </c>
      <c r="R137" s="16" t="s">
        <v>69</v>
      </c>
      <c r="S137" s="17" t="s">
        <v>73</v>
      </c>
      <c r="T137" s="16" t="s">
        <v>82</v>
      </c>
      <c r="U137" s="17" t="s">
        <v>83</v>
      </c>
      <c r="V137" s="16" t="s">
        <v>48</v>
      </c>
      <c r="W137" s="16" t="s">
        <v>39</v>
      </c>
      <c r="X137" s="17">
        <v>41</v>
      </c>
      <c r="Y137" s="17" t="s">
        <v>118</v>
      </c>
      <c r="Z137" s="16" t="s">
        <v>116</v>
      </c>
      <c r="AA137" s="61" t="s">
        <v>117</v>
      </c>
      <c r="AB137" s="24">
        <v>-2458.3000000000002</v>
      </c>
      <c r="AC137" s="46"/>
      <c r="AD137" s="46"/>
      <c r="AE137" s="46"/>
      <c r="AF137" s="47">
        <v>-2458.3000000000002</v>
      </c>
      <c r="AG137" s="46"/>
      <c r="AH137" s="46"/>
    </row>
    <row r="138" spans="1:35" ht="51" x14ac:dyDescent="0.2">
      <c r="A138" s="17" t="s">
        <v>35</v>
      </c>
      <c r="B138" s="17" t="s">
        <v>122</v>
      </c>
      <c r="C138" s="16" t="s">
        <v>69</v>
      </c>
      <c r="D138" s="17" t="s">
        <v>70</v>
      </c>
      <c r="E138" s="16" t="s">
        <v>82</v>
      </c>
      <c r="F138" s="17" t="s">
        <v>83</v>
      </c>
      <c r="G138" s="16" t="s">
        <v>48</v>
      </c>
      <c r="H138" s="16" t="s">
        <v>39</v>
      </c>
      <c r="I138" s="16" t="s">
        <v>90</v>
      </c>
      <c r="J138" s="60" t="s">
        <v>91</v>
      </c>
      <c r="K138" s="24">
        <v>-2470.0000000000009</v>
      </c>
      <c r="L138" s="24">
        <v>0</v>
      </c>
      <c r="M138" s="24">
        <v>-2200.0000000000009</v>
      </c>
      <c r="N138" s="24">
        <v>-270</v>
      </c>
      <c r="O138" s="24">
        <v>0</v>
      </c>
      <c r="P138" s="17" t="s">
        <v>42</v>
      </c>
      <c r="Q138" s="17" t="s">
        <v>122</v>
      </c>
      <c r="R138" s="16" t="s">
        <v>69</v>
      </c>
      <c r="S138" s="17" t="s">
        <v>73</v>
      </c>
      <c r="T138" s="16" t="s">
        <v>82</v>
      </c>
      <c r="U138" s="17" t="s">
        <v>83</v>
      </c>
      <c r="V138" s="16" t="s">
        <v>48</v>
      </c>
      <c r="W138" s="16" t="s">
        <v>39</v>
      </c>
      <c r="X138" s="22">
        <v>55</v>
      </c>
      <c r="Y138" s="17" t="s">
        <v>50</v>
      </c>
      <c r="Z138" s="16" t="s">
        <v>90</v>
      </c>
      <c r="AA138" s="61" t="s">
        <v>91</v>
      </c>
      <c r="AB138" s="24">
        <v>0</v>
      </c>
      <c r="AC138" s="46"/>
      <c r="AD138" s="46"/>
      <c r="AE138" s="46"/>
      <c r="AF138" s="47">
        <v>0</v>
      </c>
      <c r="AG138" s="46"/>
      <c r="AH138" s="24">
        <v>-270</v>
      </c>
    </row>
    <row r="139" spans="1:35" ht="130.15" customHeight="1" x14ac:dyDescent="0.2">
      <c r="A139" s="74" t="s">
        <v>35</v>
      </c>
      <c r="B139" s="74" t="s">
        <v>124</v>
      </c>
      <c r="C139" s="75" t="s">
        <v>69</v>
      </c>
      <c r="D139" s="74" t="s">
        <v>70</v>
      </c>
      <c r="E139" s="75" t="s">
        <v>71</v>
      </c>
      <c r="F139" s="74" t="s">
        <v>72</v>
      </c>
      <c r="G139" s="75" t="s">
        <v>48</v>
      </c>
      <c r="H139" s="75" t="s">
        <v>39</v>
      </c>
      <c r="I139" s="75" t="s">
        <v>37</v>
      </c>
      <c r="J139" s="76"/>
      <c r="K139" s="73">
        <v>-1637494.1999799998</v>
      </c>
      <c r="L139" s="73">
        <v>-61455.999999999993</v>
      </c>
      <c r="M139" s="73">
        <v>-1523971.8685000001</v>
      </c>
      <c r="N139" s="73">
        <v>-113522.3315</v>
      </c>
      <c r="O139" s="73">
        <v>-113522.3315</v>
      </c>
      <c r="P139" s="17" t="s">
        <v>42</v>
      </c>
      <c r="Q139" s="17" t="s">
        <v>124</v>
      </c>
      <c r="R139" s="16" t="s">
        <v>69</v>
      </c>
      <c r="S139" s="17" t="s">
        <v>73</v>
      </c>
      <c r="T139" s="16" t="s">
        <v>71</v>
      </c>
      <c r="U139" s="17" t="s">
        <v>74</v>
      </c>
      <c r="V139" s="16" t="s">
        <v>48</v>
      </c>
      <c r="W139" s="16" t="s">
        <v>39</v>
      </c>
      <c r="X139" s="22">
        <v>50</v>
      </c>
      <c r="Y139" s="22" t="s">
        <v>49</v>
      </c>
      <c r="Z139" s="16" t="s">
        <v>37</v>
      </c>
      <c r="AA139" s="61"/>
      <c r="AB139" s="24">
        <v>-24684</v>
      </c>
      <c r="AC139" s="46"/>
      <c r="AD139" s="46"/>
      <c r="AE139" s="46"/>
      <c r="AF139" s="47">
        <v>-24684</v>
      </c>
      <c r="AG139" s="46"/>
      <c r="AH139" s="46"/>
      <c r="AI139" s="27"/>
    </row>
    <row r="140" spans="1:35" ht="36" customHeight="1" x14ac:dyDescent="0.2">
      <c r="A140" s="74"/>
      <c r="B140" s="74"/>
      <c r="C140" s="75"/>
      <c r="D140" s="74"/>
      <c r="E140" s="75"/>
      <c r="F140" s="74"/>
      <c r="G140" s="75"/>
      <c r="H140" s="75"/>
      <c r="I140" s="75"/>
      <c r="J140" s="76"/>
      <c r="K140" s="73"/>
      <c r="L140" s="73"/>
      <c r="M140" s="73"/>
      <c r="N140" s="73"/>
      <c r="O140" s="73"/>
      <c r="P140" s="17" t="s">
        <v>42</v>
      </c>
      <c r="Q140" s="17" t="s">
        <v>124</v>
      </c>
      <c r="R140" s="16" t="s">
        <v>69</v>
      </c>
      <c r="S140" s="17" t="s">
        <v>73</v>
      </c>
      <c r="T140" s="16" t="s">
        <v>71</v>
      </c>
      <c r="U140" s="17" t="s">
        <v>74</v>
      </c>
      <c r="V140" s="16" t="s">
        <v>48</v>
      </c>
      <c r="W140" s="16" t="s">
        <v>39</v>
      </c>
      <c r="X140" s="22">
        <v>55</v>
      </c>
      <c r="Y140" s="17" t="s">
        <v>50</v>
      </c>
      <c r="Z140" s="16" t="s">
        <v>37</v>
      </c>
      <c r="AA140" s="61"/>
      <c r="AB140" s="24">
        <v>-88838</v>
      </c>
      <c r="AC140" s="46"/>
      <c r="AD140" s="46"/>
      <c r="AE140" s="46"/>
      <c r="AF140" s="47">
        <v>-88838</v>
      </c>
      <c r="AG140" s="46"/>
      <c r="AH140" s="46"/>
      <c r="AI140" s="27"/>
    </row>
    <row r="141" spans="1:35" ht="51" x14ac:dyDescent="0.2">
      <c r="A141" s="74" t="s">
        <v>35</v>
      </c>
      <c r="B141" s="74" t="s">
        <v>125</v>
      </c>
      <c r="C141" s="75" t="s">
        <v>69</v>
      </c>
      <c r="D141" s="74" t="s">
        <v>70</v>
      </c>
      <c r="E141" s="75" t="s">
        <v>77</v>
      </c>
      <c r="F141" s="74" t="s">
        <v>78</v>
      </c>
      <c r="G141" s="75" t="s">
        <v>48</v>
      </c>
      <c r="H141" s="75" t="s">
        <v>39</v>
      </c>
      <c r="I141" s="75" t="s">
        <v>37</v>
      </c>
      <c r="J141" s="76"/>
      <c r="K141" s="73">
        <v>-1543343.99988</v>
      </c>
      <c r="L141" s="73">
        <v>-26389.999999999996</v>
      </c>
      <c r="M141" s="73">
        <v>-1501009.9375</v>
      </c>
      <c r="N141" s="73">
        <v>-42334.062380000018</v>
      </c>
      <c r="O141" s="73">
        <v>-42334.062380000018</v>
      </c>
      <c r="P141" s="17" t="s">
        <v>42</v>
      </c>
      <c r="Q141" s="17" t="s">
        <v>125</v>
      </c>
      <c r="R141" s="16" t="s">
        <v>69</v>
      </c>
      <c r="S141" s="17" t="s">
        <v>73</v>
      </c>
      <c r="T141" s="16" t="s">
        <v>77</v>
      </c>
      <c r="U141" s="17" t="s">
        <v>79</v>
      </c>
      <c r="V141" s="16" t="s">
        <v>48</v>
      </c>
      <c r="W141" s="16" t="s">
        <v>39</v>
      </c>
      <c r="X141" s="22">
        <v>50</v>
      </c>
      <c r="Y141" s="22" t="s">
        <v>49</v>
      </c>
      <c r="Z141" s="16" t="s">
        <v>37</v>
      </c>
      <c r="AA141" s="61"/>
      <c r="AB141" s="24">
        <v>-24624</v>
      </c>
      <c r="AC141" s="46"/>
      <c r="AD141" s="46"/>
      <c r="AE141" s="46"/>
      <c r="AF141" s="47">
        <v>-24624</v>
      </c>
      <c r="AG141" s="46"/>
      <c r="AH141" s="46"/>
    </row>
    <row r="142" spans="1:35" ht="51" x14ac:dyDescent="0.2">
      <c r="A142" s="74"/>
      <c r="B142" s="74"/>
      <c r="C142" s="75"/>
      <c r="D142" s="74"/>
      <c r="E142" s="75"/>
      <c r="F142" s="74"/>
      <c r="G142" s="75"/>
      <c r="H142" s="75"/>
      <c r="I142" s="75"/>
      <c r="J142" s="76"/>
      <c r="K142" s="73"/>
      <c r="L142" s="73"/>
      <c r="M142" s="73"/>
      <c r="N142" s="73"/>
      <c r="O142" s="73"/>
      <c r="P142" s="17" t="s">
        <v>42</v>
      </c>
      <c r="Q142" s="17" t="s">
        <v>125</v>
      </c>
      <c r="R142" s="16" t="s">
        <v>69</v>
      </c>
      <c r="S142" s="17" t="s">
        <v>73</v>
      </c>
      <c r="T142" s="16" t="s">
        <v>77</v>
      </c>
      <c r="U142" s="17" t="s">
        <v>79</v>
      </c>
      <c r="V142" s="16" t="s">
        <v>48</v>
      </c>
      <c r="W142" s="16" t="s">
        <v>39</v>
      </c>
      <c r="X142" s="22">
        <v>55</v>
      </c>
      <c r="Y142" s="17" t="s">
        <v>50</v>
      </c>
      <c r="Z142" s="16" t="s">
        <v>37</v>
      </c>
      <c r="AA142" s="61"/>
      <c r="AB142" s="24">
        <v>-17710</v>
      </c>
      <c r="AC142" s="46"/>
      <c r="AD142" s="46"/>
      <c r="AE142" s="46"/>
      <c r="AF142" s="47">
        <v>-17710</v>
      </c>
      <c r="AG142" s="46"/>
      <c r="AH142" s="46"/>
    </row>
    <row r="143" spans="1:35" ht="47.45" customHeight="1" x14ac:dyDescent="0.2">
      <c r="A143" s="74" t="s">
        <v>35</v>
      </c>
      <c r="B143" s="74" t="s">
        <v>126</v>
      </c>
      <c r="C143" s="75" t="s">
        <v>69</v>
      </c>
      <c r="D143" s="74" t="s">
        <v>70</v>
      </c>
      <c r="E143" s="75" t="s">
        <v>71</v>
      </c>
      <c r="F143" s="74" t="s">
        <v>72</v>
      </c>
      <c r="G143" s="75" t="s">
        <v>48</v>
      </c>
      <c r="H143" s="75" t="s">
        <v>39</v>
      </c>
      <c r="I143" s="75" t="s">
        <v>37</v>
      </c>
      <c r="J143" s="76"/>
      <c r="K143" s="73">
        <v>-25904.000000000011</v>
      </c>
      <c r="L143" s="73">
        <v>0</v>
      </c>
      <c r="M143" s="73">
        <v>-15625.56880228137</v>
      </c>
      <c r="N143" s="73">
        <v>-10278.431197718641</v>
      </c>
      <c r="O143" s="73">
        <v>-10278.431197718641</v>
      </c>
      <c r="P143" s="74" t="s">
        <v>42</v>
      </c>
      <c r="Q143" s="74" t="s">
        <v>126</v>
      </c>
      <c r="R143" s="75" t="s">
        <v>69</v>
      </c>
      <c r="S143" s="74" t="s">
        <v>73</v>
      </c>
      <c r="T143" s="75" t="s">
        <v>71</v>
      </c>
      <c r="U143" s="74" t="s">
        <v>79</v>
      </c>
      <c r="V143" s="75" t="s">
        <v>48</v>
      </c>
      <c r="W143" s="75" t="s">
        <v>39</v>
      </c>
      <c r="X143" s="22">
        <v>50</v>
      </c>
      <c r="Y143" s="22" t="s">
        <v>49</v>
      </c>
      <c r="Z143" s="16" t="s">
        <v>37</v>
      </c>
      <c r="AA143" s="61"/>
      <c r="AB143" s="24">
        <v>-168737</v>
      </c>
      <c r="AC143" s="46"/>
      <c r="AD143" s="46"/>
      <c r="AE143" s="46"/>
      <c r="AF143" s="47">
        <v>-168737</v>
      </c>
      <c r="AG143" s="46"/>
      <c r="AH143" s="46"/>
      <c r="AI143" s="26"/>
    </row>
    <row r="144" spans="1:35" ht="37.15" customHeight="1" x14ac:dyDescent="0.2">
      <c r="A144" s="74"/>
      <c r="B144" s="74"/>
      <c r="C144" s="75"/>
      <c r="D144" s="74"/>
      <c r="E144" s="75"/>
      <c r="F144" s="74"/>
      <c r="G144" s="75"/>
      <c r="H144" s="75"/>
      <c r="I144" s="75"/>
      <c r="J144" s="76"/>
      <c r="K144" s="73"/>
      <c r="L144" s="73"/>
      <c r="M144" s="73"/>
      <c r="N144" s="73"/>
      <c r="O144" s="73"/>
      <c r="P144" s="74"/>
      <c r="Q144" s="74"/>
      <c r="R144" s="75"/>
      <c r="S144" s="74"/>
      <c r="T144" s="75"/>
      <c r="U144" s="74"/>
      <c r="V144" s="75"/>
      <c r="W144" s="75"/>
      <c r="X144" s="80">
        <v>55</v>
      </c>
      <c r="Y144" s="74" t="s">
        <v>50</v>
      </c>
      <c r="Z144" s="75"/>
      <c r="AA144" s="82"/>
      <c r="AB144" s="73">
        <v>-164759</v>
      </c>
      <c r="AC144" s="81"/>
      <c r="AD144" s="81"/>
      <c r="AE144" s="83"/>
      <c r="AF144" s="83">
        <v>-164759</v>
      </c>
      <c r="AG144" s="81"/>
      <c r="AH144" s="81"/>
      <c r="AI144" s="26"/>
    </row>
    <row r="145" spans="1:35" ht="66.599999999999994" customHeight="1" x14ac:dyDescent="0.2">
      <c r="A145" s="74" t="s">
        <v>35</v>
      </c>
      <c r="B145" s="74" t="s">
        <v>126</v>
      </c>
      <c r="C145" s="75" t="s">
        <v>69</v>
      </c>
      <c r="D145" s="74" t="s">
        <v>70</v>
      </c>
      <c r="E145" s="75" t="s">
        <v>77</v>
      </c>
      <c r="F145" s="74" t="s">
        <v>78</v>
      </c>
      <c r="G145" s="75" t="s">
        <v>48</v>
      </c>
      <c r="H145" s="75" t="s">
        <v>39</v>
      </c>
      <c r="I145" s="75" t="s">
        <v>37</v>
      </c>
      <c r="J145" s="76"/>
      <c r="K145" s="73">
        <v>-215974.99979999999</v>
      </c>
      <c r="L145" s="73">
        <v>0</v>
      </c>
      <c r="M145" s="73">
        <v>-156255.6880228137</v>
      </c>
      <c r="N145" s="73">
        <v>-59719.311777186289</v>
      </c>
      <c r="O145" s="73">
        <v>-59719.311777186289</v>
      </c>
      <c r="P145" s="74"/>
      <c r="Q145" s="74"/>
      <c r="R145" s="75"/>
      <c r="S145" s="74"/>
      <c r="T145" s="75"/>
      <c r="U145" s="74"/>
      <c r="V145" s="75"/>
      <c r="W145" s="75"/>
      <c r="X145" s="80"/>
      <c r="Y145" s="74"/>
      <c r="Z145" s="75"/>
      <c r="AA145" s="82"/>
      <c r="AB145" s="73"/>
      <c r="AC145" s="81"/>
      <c r="AD145" s="81"/>
      <c r="AE145" s="83"/>
      <c r="AF145" s="83"/>
      <c r="AG145" s="81"/>
      <c r="AH145" s="81"/>
      <c r="AI145" s="2"/>
    </row>
    <row r="146" spans="1:35" ht="28.9" customHeight="1" x14ac:dyDescent="0.2">
      <c r="A146" s="74"/>
      <c r="B146" s="74"/>
      <c r="C146" s="75"/>
      <c r="D146" s="74"/>
      <c r="E146" s="75"/>
      <c r="F146" s="74"/>
      <c r="G146" s="75"/>
      <c r="H146" s="75"/>
      <c r="I146" s="75"/>
      <c r="J146" s="76"/>
      <c r="K146" s="73"/>
      <c r="L146" s="73"/>
      <c r="M146" s="73"/>
      <c r="N146" s="73"/>
      <c r="O146" s="73"/>
      <c r="P146" s="74"/>
      <c r="Q146" s="74"/>
      <c r="R146" s="75"/>
      <c r="S146" s="74"/>
      <c r="T146" s="75"/>
      <c r="U146" s="74"/>
      <c r="V146" s="75"/>
      <c r="W146" s="75"/>
      <c r="X146" s="80"/>
      <c r="Y146" s="74"/>
      <c r="Z146" s="75"/>
      <c r="AA146" s="82"/>
      <c r="AB146" s="73"/>
      <c r="AC146" s="81"/>
      <c r="AD146" s="81"/>
      <c r="AE146" s="83"/>
      <c r="AF146" s="83"/>
      <c r="AG146" s="81"/>
      <c r="AH146" s="81"/>
      <c r="AI146" s="2"/>
    </row>
    <row r="147" spans="1:35" ht="27.6" customHeight="1" x14ac:dyDescent="0.2">
      <c r="A147" s="74" t="s">
        <v>35</v>
      </c>
      <c r="B147" s="74" t="s">
        <v>126</v>
      </c>
      <c r="C147" s="75" t="s">
        <v>69</v>
      </c>
      <c r="D147" s="74" t="s">
        <v>70</v>
      </c>
      <c r="E147" s="75" t="s">
        <v>84</v>
      </c>
      <c r="F147" s="74" t="s">
        <v>85</v>
      </c>
      <c r="G147" s="75" t="s">
        <v>48</v>
      </c>
      <c r="H147" s="75" t="s">
        <v>39</v>
      </c>
      <c r="I147" s="75" t="s">
        <v>37</v>
      </c>
      <c r="J147" s="76"/>
      <c r="K147" s="73">
        <v>-3507012.5795999998</v>
      </c>
      <c r="L147" s="73">
        <v>-257180</v>
      </c>
      <c r="M147" s="73">
        <v>-3002263.2258749101</v>
      </c>
      <c r="N147" s="73">
        <v>-504749.35372508969</v>
      </c>
      <c r="O147" s="73">
        <v>-504749.35372508969</v>
      </c>
      <c r="P147" s="74"/>
      <c r="Q147" s="74"/>
      <c r="R147" s="75"/>
      <c r="S147" s="74"/>
      <c r="T147" s="75"/>
      <c r="U147" s="74"/>
      <c r="V147" s="75"/>
      <c r="W147" s="75"/>
      <c r="X147" s="80"/>
      <c r="Y147" s="74"/>
      <c r="Z147" s="75"/>
      <c r="AA147" s="82"/>
      <c r="AB147" s="73"/>
      <c r="AC147" s="81"/>
      <c r="AD147" s="81"/>
      <c r="AE147" s="83"/>
      <c r="AF147" s="83"/>
      <c r="AG147" s="81"/>
      <c r="AH147" s="81"/>
      <c r="AI147" s="2"/>
    </row>
    <row r="148" spans="1:35" ht="27.6" customHeight="1" x14ac:dyDescent="0.2">
      <c r="A148" s="74"/>
      <c r="B148" s="74"/>
      <c r="C148" s="75"/>
      <c r="D148" s="74"/>
      <c r="E148" s="75"/>
      <c r="F148" s="74"/>
      <c r="G148" s="75"/>
      <c r="H148" s="75"/>
      <c r="I148" s="75"/>
      <c r="J148" s="76"/>
      <c r="K148" s="73"/>
      <c r="L148" s="73"/>
      <c r="M148" s="73"/>
      <c r="N148" s="73"/>
      <c r="O148" s="73"/>
      <c r="P148" s="74"/>
      <c r="Q148" s="74"/>
      <c r="R148" s="75"/>
      <c r="S148" s="74"/>
      <c r="T148" s="75"/>
      <c r="U148" s="74"/>
      <c r="V148" s="75"/>
      <c r="W148" s="75"/>
      <c r="X148" s="80"/>
      <c r="Y148" s="74"/>
      <c r="Z148" s="75"/>
      <c r="AA148" s="82"/>
      <c r="AB148" s="73"/>
      <c r="AC148" s="81"/>
      <c r="AD148" s="81"/>
      <c r="AE148" s="83"/>
      <c r="AF148" s="83"/>
      <c r="AG148" s="81"/>
      <c r="AH148" s="81"/>
      <c r="AI148" s="2"/>
    </row>
    <row r="149" spans="1:35" ht="100.15" customHeight="1" x14ac:dyDescent="0.2">
      <c r="A149" s="17" t="s">
        <v>35</v>
      </c>
      <c r="B149" s="17" t="s">
        <v>126</v>
      </c>
      <c r="C149" s="16" t="s">
        <v>69</v>
      </c>
      <c r="D149" s="17" t="s">
        <v>70</v>
      </c>
      <c r="E149" s="16" t="s">
        <v>84</v>
      </c>
      <c r="F149" s="17" t="s">
        <v>85</v>
      </c>
      <c r="G149" s="16" t="s">
        <v>48</v>
      </c>
      <c r="H149" s="16" t="s">
        <v>39</v>
      </c>
      <c r="I149" s="16"/>
      <c r="J149" s="60"/>
      <c r="K149" s="24"/>
      <c r="L149" s="24"/>
      <c r="M149" s="24"/>
      <c r="N149" s="24"/>
      <c r="O149" s="24"/>
      <c r="P149" s="17" t="s">
        <v>42</v>
      </c>
      <c r="Q149" s="17" t="s">
        <v>126</v>
      </c>
      <c r="R149" s="16" t="s">
        <v>69</v>
      </c>
      <c r="S149" s="17" t="s">
        <v>73</v>
      </c>
      <c r="T149" s="16" t="s">
        <v>84</v>
      </c>
      <c r="U149" s="17" t="s">
        <v>86</v>
      </c>
      <c r="V149" s="16" t="s">
        <v>48</v>
      </c>
      <c r="W149" s="16" t="s">
        <v>39</v>
      </c>
      <c r="X149" s="22">
        <v>50</v>
      </c>
      <c r="Y149" s="22" t="s">
        <v>49</v>
      </c>
      <c r="Z149" s="16" t="s">
        <v>37</v>
      </c>
      <c r="AA149" s="61"/>
      <c r="AB149" s="24">
        <v>-57743</v>
      </c>
      <c r="AC149" s="49"/>
      <c r="AD149" s="46"/>
      <c r="AE149" s="46"/>
      <c r="AF149" s="47">
        <v>-57743</v>
      </c>
      <c r="AG149" s="46"/>
      <c r="AH149" s="46"/>
      <c r="AI149" s="2"/>
    </row>
    <row r="150" spans="1:35" ht="100.15" customHeight="1" x14ac:dyDescent="0.2">
      <c r="A150" s="17" t="s">
        <v>35</v>
      </c>
      <c r="B150" s="17" t="s">
        <v>126</v>
      </c>
      <c r="C150" s="16" t="s">
        <v>69</v>
      </c>
      <c r="D150" s="17" t="s">
        <v>70</v>
      </c>
      <c r="E150" s="16" t="s">
        <v>84</v>
      </c>
      <c r="F150" s="17" t="s">
        <v>85</v>
      </c>
      <c r="G150" s="16" t="s">
        <v>48</v>
      </c>
      <c r="H150" s="16" t="s">
        <v>39</v>
      </c>
      <c r="I150" s="16"/>
      <c r="J150" s="60"/>
      <c r="K150" s="24"/>
      <c r="L150" s="24"/>
      <c r="M150" s="24"/>
      <c r="N150" s="24"/>
      <c r="O150" s="24"/>
      <c r="P150" s="17" t="s">
        <v>42</v>
      </c>
      <c r="Q150" s="17" t="s">
        <v>126</v>
      </c>
      <c r="R150" s="16" t="s">
        <v>69</v>
      </c>
      <c r="S150" s="17" t="s">
        <v>73</v>
      </c>
      <c r="T150" s="16" t="s">
        <v>84</v>
      </c>
      <c r="U150" s="17" t="s">
        <v>86</v>
      </c>
      <c r="V150" s="16" t="s">
        <v>48</v>
      </c>
      <c r="W150" s="16" t="s">
        <v>39</v>
      </c>
      <c r="X150" s="22">
        <v>55</v>
      </c>
      <c r="Y150" s="22" t="s">
        <v>50</v>
      </c>
      <c r="Z150" s="16" t="s">
        <v>37</v>
      </c>
      <c r="AA150" s="61"/>
      <c r="AB150" s="24">
        <v>-183508</v>
      </c>
      <c r="AC150" s="49"/>
      <c r="AD150" s="46"/>
      <c r="AE150" s="24">
        <v>183508</v>
      </c>
      <c r="AF150" s="47">
        <v>0</v>
      </c>
      <c r="AG150" s="46"/>
      <c r="AH150" s="46"/>
      <c r="AI150" s="2"/>
    </row>
    <row r="151" spans="1:35" ht="51" x14ac:dyDescent="0.2">
      <c r="A151" s="17" t="s">
        <v>35</v>
      </c>
      <c r="B151" s="17" t="s">
        <v>126</v>
      </c>
      <c r="C151" s="16" t="s">
        <v>69</v>
      </c>
      <c r="D151" s="17" t="s">
        <v>70</v>
      </c>
      <c r="E151" s="16" t="s">
        <v>84</v>
      </c>
      <c r="F151" s="17" t="s">
        <v>85</v>
      </c>
      <c r="G151" s="16" t="s">
        <v>48</v>
      </c>
      <c r="H151" s="16" t="s">
        <v>39</v>
      </c>
      <c r="I151" s="16" t="s">
        <v>75</v>
      </c>
      <c r="J151" s="60" t="s">
        <v>76</v>
      </c>
      <c r="K151" s="24">
        <v>-391878</v>
      </c>
      <c r="L151" s="24">
        <v>0</v>
      </c>
      <c r="M151" s="24">
        <v>-341022.53</v>
      </c>
      <c r="N151" s="24">
        <v>-50855.469999999972</v>
      </c>
      <c r="O151" s="24">
        <v>0</v>
      </c>
      <c r="P151" s="17" t="s">
        <v>42</v>
      </c>
      <c r="Q151" s="17" t="s">
        <v>126</v>
      </c>
      <c r="R151" s="16" t="s">
        <v>69</v>
      </c>
      <c r="S151" s="17" t="s">
        <v>73</v>
      </c>
      <c r="T151" s="16" t="s">
        <v>84</v>
      </c>
      <c r="U151" s="17" t="s">
        <v>79</v>
      </c>
      <c r="V151" s="16" t="s">
        <v>48</v>
      </c>
      <c r="W151" s="16" t="s">
        <v>39</v>
      </c>
      <c r="X151" s="17">
        <v>55</v>
      </c>
      <c r="Y151" s="17" t="s">
        <v>50</v>
      </c>
      <c r="Z151" s="16" t="s">
        <v>75</v>
      </c>
      <c r="AA151" s="61" t="s">
        <v>76</v>
      </c>
      <c r="AB151" s="24">
        <v>0</v>
      </c>
      <c r="AC151" s="46"/>
      <c r="AD151" s="46"/>
      <c r="AE151" s="46"/>
      <c r="AF151" s="47">
        <v>0</v>
      </c>
      <c r="AG151" s="46"/>
      <c r="AH151" s="46"/>
    </row>
    <row r="152" spans="1:35" ht="60" customHeight="1" x14ac:dyDescent="0.2">
      <c r="A152" s="17"/>
      <c r="B152" s="17"/>
      <c r="C152" s="16"/>
      <c r="D152" s="17"/>
      <c r="E152" s="16"/>
      <c r="F152" s="17"/>
      <c r="G152" s="16"/>
      <c r="H152" s="16"/>
      <c r="I152" s="16"/>
      <c r="J152" s="60"/>
      <c r="K152" s="24"/>
      <c r="L152" s="24"/>
      <c r="M152" s="46"/>
      <c r="N152" s="51"/>
      <c r="O152" s="46"/>
      <c r="P152" s="17" t="s">
        <v>42</v>
      </c>
      <c r="Q152" s="17" t="s">
        <v>127</v>
      </c>
      <c r="R152" s="16" t="s">
        <v>44</v>
      </c>
      <c r="S152" s="17" t="s">
        <v>45</v>
      </c>
      <c r="T152" s="16" t="s">
        <v>128</v>
      </c>
      <c r="U152" s="17" t="s">
        <v>129</v>
      </c>
      <c r="V152" s="16" t="s">
        <v>48</v>
      </c>
      <c r="W152" s="16" t="s">
        <v>39</v>
      </c>
      <c r="X152" s="17">
        <v>55</v>
      </c>
      <c r="Y152" s="17" t="s">
        <v>50</v>
      </c>
      <c r="Z152" s="16" t="s">
        <v>130</v>
      </c>
      <c r="AA152" s="61" t="s">
        <v>131</v>
      </c>
      <c r="AB152" s="24">
        <v>0</v>
      </c>
      <c r="AC152" s="47">
        <v>-412202</v>
      </c>
      <c r="AD152" s="48"/>
      <c r="AE152" s="48"/>
      <c r="AF152" s="47">
        <v>-412202</v>
      </c>
      <c r="AG152" s="46"/>
      <c r="AH152" s="46"/>
    </row>
    <row r="153" spans="1:35" ht="60" customHeight="1" x14ac:dyDescent="0.2">
      <c r="A153" s="17"/>
      <c r="B153" s="17"/>
      <c r="C153" s="16"/>
      <c r="D153" s="17"/>
      <c r="E153" s="16"/>
      <c r="F153" s="17"/>
      <c r="G153" s="16"/>
      <c r="H153" s="16"/>
      <c r="I153" s="16"/>
      <c r="J153" s="60"/>
      <c r="K153" s="24"/>
      <c r="L153" s="24"/>
      <c r="M153" s="46"/>
      <c r="N153" s="51"/>
      <c r="O153" s="46"/>
      <c r="P153" s="17" t="s">
        <v>42</v>
      </c>
      <c r="Q153" s="17" t="s">
        <v>127</v>
      </c>
      <c r="R153" s="16" t="s">
        <v>44</v>
      </c>
      <c r="S153" s="17" t="s">
        <v>45</v>
      </c>
      <c r="T153" s="16" t="s">
        <v>128</v>
      </c>
      <c r="U153" s="17" t="s">
        <v>129</v>
      </c>
      <c r="V153" s="16" t="s">
        <v>48</v>
      </c>
      <c r="W153" s="16" t="s">
        <v>39</v>
      </c>
      <c r="X153" s="17">
        <v>50</v>
      </c>
      <c r="Y153" s="22" t="s">
        <v>49</v>
      </c>
      <c r="Z153" s="16" t="s">
        <v>130</v>
      </c>
      <c r="AA153" s="61" t="s">
        <v>131</v>
      </c>
      <c r="AB153" s="24">
        <v>0</v>
      </c>
      <c r="AC153" s="47">
        <v>-86783</v>
      </c>
      <c r="AD153" s="48"/>
      <c r="AE153" s="48"/>
      <c r="AF153" s="47">
        <v>-86783</v>
      </c>
      <c r="AG153" s="46"/>
      <c r="AH153" s="46"/>
    </row>
    <row r="154" spans="1:35" ht="118.15" customHeight="1" x14ac:dyDescent="0.2">
      <c r="A154" s="17"/>
      <c r="B154" s="17"/>
      <c r="C154" s="16"/>
      <c r="D154" s="17"/>
      <c r="E154" s="16"/>
      <c r="F154" s="23"/>
      <c r="G154" s="16"/>
      <c r="H154" s="16"/>
      <c r="I154" s="16"/>
      <c r="J154" s="60"/>
      <c r="K154" s="24"/>
      <c r="L154" s="24"/>
      <c r="M154" s="46"/>
      <c r="N154" s="51"/>
      <c r="O154" s="46"/>
      <c r="P154" s="17" t="s">
        <v>42</v>
      </c>
      <c r="Q154" s="17" t="s">
        <v>127</v>
      </c>
      <c r="R154" s="16"/>
      <c r="S154" s="17"/>
      <c r="T154" s="16"/>
      <c r="U154" s="17"/>
      <c r="V154" s="16" t="s">
        <v>38</v>
      </c>
      <c r="W154" s="16" t="s">
        <v>39</v>
      </c>
      <c r="X154" s="22">
        <v>15</v>
      </c>
      <c r="Y154" s="22" t="s">
        <v>43</v>
      </c>
      <c r="Z154" s="16" t="s">
        <v>40</v>
      </c>
      <c r="AA154" s="61" t="s">
        <v>41</v>
      </c>
      <c r="AB154" s="24"/>
      <c r="AC154" s="46"/>
      <c r="AD154" s="47">
        <v>-1437155</v>
      </c>
      <c r="AE154" s="47">
        <v>717000</v>
      </c>
      <c r="AF154" s="47">
        <v>-720155</v>
      </c>
      <c r="AG154" s="46"/>
      <c r="AH154" s="46"/>
      <c r="AI154" s="2"/>
    </row>
    <row r="155" spans="1:35" ht="51" x14ac:dyDescent="0.2">
      <c r="A155" s="17"/>
      <c r="B155" s="17"/>
      <c r="C155" s="16"/>
      <c r="D155" s="17"/>
      <c r="E155" s="16"/>
      <c r="F155" s="17"/>
      <c r="G155" s="16"/>
      <c r="H155" s="16"/>
      <c r="I155" s="16"/>
      <c r="J155" s="60"/>
      <c r="K155" s="24"/>
      <c r="L155" s="24"/>
      <c r="M155" s="46"/>
      <c r="N155" s="51"/>
      <c r="O155" s="46"/>
      <c r="P155" s="17" t="s">
        <v>42</v>
      </c>
      <c r="Q155" s="17" t="s">
        <v>127</v>
      </c>
      <c r="R155" s="21" t="s">
        <v>44</v>
      </c>
      <c r="S155" s="20" t="s">
        <v>45</v>
      </c>
      <c r="T155" s="16" t="s">
        <v>60</v>
      </c>
      <c r="U155" s="17" t="s">
        <v>61</v>
      </c>
      <c r="V155" s="19" t="s">
        <v>48</v>
      </c>
      <c r="W155" s="16" t="s">
        <v>39</v>
      </c>
      <c r="X155" s="17">
        <v>45</v>
      </c>
      <c r="Y155" s="22" t="s">
        <v>55</v>
      </c>
      <c r="Z155" s="21"/>
      <c r="AA155" s="63"/>
      <c r="AB155" s="24">
        <v>0</v>
      </c>
      <c r="AC155" s="50"/>
      <c r="AD155" s="47">
        <v>-269000</v>
      </c>
      <c r="AE155" s="47"/>
      <c r="AF155" s="47">
        <v>-269000</v>
      </c>
      <c r="AG155" s="46"/>
      <c r="AH155" s="46"/>
    </row>
    <row r="156" spans="1:35" ht="76.150000000000006" customHeight="1" x14ac:dyDescent="0.2">
      <c r="A156" s="17"/>
      <c r="B156" s="17"/>
      <c r="C156" s="16"/>
      <c r="D156" s="17"/>
      <c r="E156" s="16"/>
      <c r="F156" s="17"/>
      <c r="G156" s="16"/>
      <c r="H156" s="16"/>
      <c r="I156" s="16"/>
      <c r="J156" s="60"/>
      <c r="K156" s="24"/>
      <c r="L156" s="24"/>
      <c r="M156" s="46"/>
      <c r="N156" s="51"/>
      <c r="O156" s="46"/>
      <c r="P156" s="17" t="s">
        <v>42</v>
      </c>
      <c r="Q156" s="17" t="s">
        <v>127</v>
      </c>
      <c r="R156" s="21" t="s">
        <v>44</v>
      </c>
      <c r="S156" s="20" t="s">
        <v>45</v>
      </c>
      <c r="T156" s="16" t="s">
        <v>60</v>
      </c>
      <c r="U156" s="17" t="s">
        <v>61</v>
      </c>
      <c r="V156" s="19" t="s">
        <v>48</v>
      </c>
      <c r="W156" s="16" t="s">
        <v>39</v>
      </c>
      <c r="X156" s="17">
        <v>50</v>
      </c>
      <c r="Y156" s="22" t="s">
        <v>49</v>
      </c>
      <c r="Z156" s="21"/>
      <c r="AA156" s="63"/>
      <c r="AB156" s="24">
        <v>0</v>
      </c>
      <c r="AC156" s="50"/>
      <c r="AD156" s="47">
        <v>-54468</v>
      </c>
      <c r="AE156" s="47"/>
      <c r="AF156" s="47">
        <v>-54468</v>
      </c>
      <c r="AG156" s="46"/>
      <c r="AH156" s="46"/>
    </row>
    <row r="157" spans="1:35" ht="76.150000000000006" customHeight="1" x14ac:dyDescent="0.2">
      <c r="A157" s="17"/>
      <c r="B157" s="17"/>
      <c r="C157" s="16"/>
      <c r="D157" s="17"/>
      <c r="E157" s="16"/>
      <c r="F157" s="17"/>
      <c r="G157" s="16"/>
      <c r="H157" s="16"/>
      <c r="I157" s="16"/>
      <c r="J157" s="60"/>
      <c r="K157" s="24"/>
      <c r="L157" s="24"/>
      <c r="M157" s="46"/>
      <c r="N157" s="51"/>
      <c r="O157" s="46"/>
      <c r="P157" s="17" t="s">
        <v>42</v>
      </c>
      <c r="Q157" s="17" t="s">
        <v>127</v>
      </c>
      <c r="R157" s="21" t="s">
        <v>44</v>
      </c>
      <c r="S157" s="20" t="s">
        <v>45</v>
      </c>
      <c r="T157" s="16" t="s">
        <v>60</v>
      </c>
      <c r="U157" s="17" t="s">
        <v>61</v>
      </c>
      <c r="V157" s="19" t="s">
        <v>48</v>
      </c>
      <c r="W157" s="16" t="s">
        <v>39</v>
      </c>
      <c r="X157" s="17">
        <v>55</v>
      </c>
      <c r="Y157" s="17" t="s">
        <v>50</v>
      </c>
      <c r="Z157" s="21"/>
      <c r="AA157" s="63"/>
      <c r="AB157" s="24">
        <v>0</v>
      </c>
      <c r="AC157" s="50"/>
      <c r="AD157" s="47">
        <v>-111215</v>
      </c>
      <c r="AE157" s="47"/>
      <c r="AF157" s="47">
        <v>-111215</v>
      </c>
      <c r="AG157" s="46"/>
      <c r="AH157" s="46"/>
    </row>
    <row r="158" spans="1:35" ht="69" customHeight="1" x14ac:dyDescent="0.2">
      <c r="A158" s="17"/>
      <c r="B158" s="17"/>
      <c r="C158" s="16"/>
      <c r="D158" s="17"/>
      <c r="E158" s="16"/>
      <c r="F158" s="17"/>
      <c r="G158" s="16"/>
      <c r="H158" s="16"/>
      <c r="I158" s="16"/>
      <c r="J158" s="60"/>
      <c r="K158" s="24"/>
      <c r="L158" s="24"/>
      <c r="M158" s="46"/>
      <c r="N158" s="51"/>
      <c r="O158" s="46"/>
      <c r="P158" s="17" t="s">
        <v>42</v>
      </c>
      <c r="Q158" s="17" t="s">
        <v>127</v>
      </c>
      <c r="R158" s="16" t="s">
        <v>44</v>
      </c>
      <c r="S158" s="17" t="s">
        <v>45</v>
      </c>
      <c r="T158" s="16" t="s">
        <v>128</v>
      </c>
      <c r="U158" s="17" t="s">
        <v>129</v>
      </c>
      <c r="V158" s="19" t="s">
        <v>48</v>
      </c>
      <c r="W158" s="16" t="s">
        <v>39</v>
      </c>
      <c r="X158" s="17">
        <v>50</v>
      </c>
      <c r="Y158" s="22" t="s">
        <v>49</v>
      </c>
      <c r="Z158" s="64"/>
      <c r="AA158" s="22"/>
      <c r="AB158" s="46"/>
      <c r="AC158" s="46"/>
      <c r="AD158" s="47">
        <v>-561542</v>
      </c>
      <c r="AE158" s="47"/>
      <c r="AF158" s="47">
        <v>-561542</v>
      </c>
      <c r="AG158" s="46"/>
      <c r="AH158" s="46"/>
    </row>
    <row r="159" spans="1:35" ht="38.25" x14ac:dyDescent="0.2">
      <c r="A159" s="17"/>
      <c r="B159" s="17"/>
      <c r="C159" s="16"/>
      <c r="D159" s="17"/>
      <c r="E159" s="16"/>
      <c r="F159" s="17"/>
      <c r="G159" s="16"/>
      <c r="H159" s="16"/>
      <c r="I159" s="16"/>
      <c r="J159" s="60"/>
      <c r="K159" s="24"/>
      <c r="L159" s="24"/>
      <c r="M159" s="46"/>
      <c r="N159" s="51"/>
      <c r="O159" s="46"/>
      <c r="P159" s="17" t="s">
        <v>42</v>
      </c>
      <c r="Q159" s="17" t="s">
        <v>127</v>
      </c>
      <c r="R159" s="16" t="s">
        <v>44</v>
      </c>
      <c r="S159" s="17" t="s">
        <v>45</v>
      </c>
      <c r="T159" s="16" t="s">
        <v>128</v>
      </c>
      <c r="U159" s="17" t="s">
        <v>129</v>
      </c>
      <c r="V159" s="19" t="s">
        <v>48</v>
      </c>
      <c r="W159" s="16" t="s">
        <v>39</v>
      </c>
      <c r="X159" s="17">
        <v>55</v>
      </c>
      <c r="Y159" s="17" t="s">
        <v>50</v>
      </c>
      <c r="Z159" s="64"/>
      <c r="AA159" s="22"/>
      <c r="AB159" s="46"/>
      <c r="AC159" s="46"/>
      <c r="AD159" s="47">
        <v>-1192868</v>
      </c>
      <c r="AE159" s="47"/>
      <c r="AF159" s="47">
        <v>-1192868</v>
      </c>
      <c r="AG159" s="46"/>
      <c r="AH159" s="46"/>
    </row>
    <row r="160" spans="1:35" ht="41.45" customHeight="1" x14ac:dyDescent="0.2">
      <c r="A160" s="17"/>
      <c r="B160" s="17"/>
      <c r="C160" s="16"/>
      <c r="D160" s="17"/>
      <c r="E160" s="52"/>
      <c r="F160" s="17"/>
      <c r="G160" s="16"/>
      <c r="H160" s="16"/>
      <c r="I160" s="16"/>
      <c r="J160" s="60"/>
      <c r="K160" s="24"/>
      <c r="L160" s="24"/>
      <c r="M160" s="46"/>
      <c r="N160" s="51"/>
      <c r="O160" s="46"/>
      <c r="P160" s="17" t="s">
        <v>42</v>
      </c>
      <c r="Q160" s="17" t="s">
        <v>132</v>
      </c>
      <c r="R160" s="16"/>
      <c r="S160" s="17"/>
      <c r="T160" s="16"/>
      <c r="U160" s="17"/>
      <c r="V160" s="16" t="s">
        <v>38</v>
      </c>
      <c r="W160" s="16">
        <v>20</v>
      </c>
      <c r="X160" s="22">
        <v>15</v>
      </c>
      <c r="Y160" s="22" t="s">
        <v>43</v>
      </c>
      <c r="Z160" s="17" t="s">
        <v>40</v>
      </c>
      <c r="AA160" s="61" t="s">
        <v>41</v>
      </c>
      <c r="AB160" s="46"/>
      <c r="AC160" s="46"/>
      <c r="AD160" s="47">
        <v>-1885437</v>
      </c>
      <c r="AE160" s="47"/>
      <c r="AF160" s="47">
        <v>-1885437</v>
      </c>
      <c r="AG160" s="46"/>
      <c r="AH160" s="46"/>
      <c r="AI160" s="18"/>
    </row>
    <row r="161" spans="1:34" ht="38.25" x14ac:dyDescent="0.2">
      <c r="A161" s="17"/>
      <c r="B161" s="17"/>
      <c r="C161" s="16"/>
      <c r="D161" s="17"/>
      <c r="E161" s="52"/>
      <c r="F161" s="17"/>
      <c r="G161" s="16"/>
      <c r="H161" s="16"/>
      <c r="I161" s="17"/>
      <c r="J161" s="61"/>
      <c r="K161" s="24"/>
      <c r="L161" s="24"/>
      <c r="M161" s="46"/>
      <c r="N161" s="51"/>
      <c r="O161" s="46"/>
      <c r="P161" s="17" t="s">
        <v>42</v>
      </c>
      <c r="Q161" s="17" t="s">
        <v>132</v>
      </c>
      <c r="R161" s="16" t="s">
        <v>44</v>
      </c>
      <c r="S161" s="17" t="s">
        <v>45</v>
      </c>
      <c r="T161" s="16" t="s">
        <v>53</v>
      </c>
      <c r="U161" s="17" t="s">
        <v>54</v>
      </c>
      <c r="V161" s="19" t="s">
        <v>48</v>
      </c>
      <c r="W161" s="16" t="s">
        <v>39</v>
      </c>
      <c r="X161" s="17">
        <v>55</v>
      </c>
      <c r="Y161" s="17" t="s">
        <v>50</v>
      </c>
      <c r="Z161" s="17" t="s">
        <v>133</v>
      </c>
      <c r="AA161" s="61" t="s">
        <v>134</v>
      </c>
      <c r="AB161" s="46"/>
      <c r="AC161" s="47">
        <v>-112688</v>
      </c>
      <c r="AD161" s="48"/>
      <c r="AE161" s="48"/>
      <c r="AF161" s="47">
        <v>-112688</v>
      </c>
      <c r="AG161" s="46"/>
      <c r="AH161" s="46"/>
    </row>
    <row r="162" spans="1:34" ht="105.6" customHeight="1" x14ac:dyDescent="0.2">
      <c r="A162" s="17"/>
      <c r="B162" s="17"/>
      <c r="C162" s="16"/>
      <c r="D162" s="17"/>
      <c r="E162" s="52"/>
      <c r="F162" s="17"/>
      <c r="G162" s="16"/>
      <c r="H162" s="16"/>
      <c r="I162" s="16"/>
      <c r="J162" s="60"/>
      <c r="K162" s="24"/>
      <c r="L162" s="24"/>
      <c r="M162" s="46"/>
      <c r="N162" s="51"/>
      <c r="O162" s="46"/>
      <c r="P162" s="17" t="s">
        <v>42</v>
      </c>
      <c r="Q162" s="17" t="s">
        <v>132</v>
      </c>
      <c r="R162" s="16" t="s">
        <v>44</v>
      </c>
      <c r="S162" s="17" t="s">
        <v>45</v>
      </c>
      <c r="T162" s="16" t="s">
        <v>53</v>
      </c>
      <c r="U162" s="17" t="s">
        <v>54</v>
      </c>
      <c r="V162" s="19" t="s">
        <v>48</v>
      </c>
      <c r="W162" s="16" t="s">
        <v>39</v>
      </c>
      <c r="X162" s="22">
        <v>50</v>
      </c>
      <c r="Y162" s="22" t="s">
        <v>49</v>
      </c>
      <c r="Z162" s="64"/>
      <c r="AA162" s="22"/>
      <c r="AB162" s="46"/>
      <c r="AC162" s="46"/>
      <c r="AD162" s="47">
        <v>-583874</v>
      </c>
      <c r="AE162" s="47"/>
      <c r="AF162" s="47">
        <v>-583874</v>
      </c>
      <c r="AG162" s="46"/>
      <c r="AH162" s="46"/>
    </row>
    <row r="163" spans="1:34" ht="38.25" x14ac:dyDescent="0.2">
      <c r="A163" s="17"/>
      <c r="B163" s="17"/>
      <c r="C163" s="16"/>
      <c r="D163" s="17"/>
      <c r="E163" s="52"/>
      <c r="F163" s="17"/>
      <c r="G163" s="16"/>
      <c r="H163" s="16"/>
      <c r="I163" s="16"/>
      <c r="J163" s="60"/>
      <c r="K163" s="24"/>
      <c r="L163" s="24"/>
      <c r="M163" s="46"/>
      <c r="N163" s="51"/>
      <c r="O163" s="46"/>
      <c r="P163" s="17" t="s">
        <v>42</v>
      </c>
      <c r="Q163" s="17" t="s">
        <v>132</v>
      </c>
      <c r="R163" s="16" t="s">
        <v>44</v>
      </c>
      <c r="S163" s="17" t="s">
        <v>45</v>
      </c>
      <c r="T163" s="16" t="s">
        <v>53</v>
      </c>
      <c r="U163" s="17" t="s">
        <v>54</v>
      </c>
      <c r="V163" s="19" t="s">
        <v>48</v>
      </c>
      <c r="W163" s="16" t="s">
        <v>39</v>
      </c>
      <c r="X163" s="22">
        <v>55</v>
      </c>
      <c r="Y163" s="22" t="s">
        <v>50</v>
      </c>
      <c r="Z163" s="64"/>
      <c r="AA163" s="22"/>
      <c r="AB163" s="46"/>
      <c r="AC163" s="46"/>
      <c r="AD163" s="47">
        <v>-8610888</v>
      </c>
      <c r="AE163" s="47"/>
      <c r="AF163" s="47">
        <v>-8610888</v>
      </c>
      <c r="AG163" s="46"/>
      <c r="AH163" s="46"/>
    </row>
    <row r="164" spans="1:34" x14ac:dyDescent="0.2">
      <c r="A164" s="15"/>
      <c r="B164" s="15"/>
      <c r="D164" s="15"/>
      <c r="F164" s="15"/>
      <c r="J164" s="7"/>
      <c r="K164" s="7"/>
      <c r="L164" s="7"/>
      <c r="M164" s="8"/>
      <c r="N164" s="11"/>
      <c r="O164" s="8"/>
      <c r="P164" s="10"/>
      <c r="Q164" s="10"/>
      <c r="R164" s="8"/>
      <c r="S164" s="10"/>
      <c r="T164" s="8"/>
      <c r="U164" s="10"/>
      <c r="V164" s="8"/>
      <c r="W164" s="8"/>
      <c r="X164" s="8"/>
      <c r="Y164" s="8"/>
      <c r="Z164" s="8"/>
      <c r="AA164" s="10"/>
      <c r="AB164" s="8"/>
      <c r="AC164" s="8"/>
      <c r="AD164" s="8"/>
      <c r="AE164" s="8"/>
      <c r="AF164" s="13"/>
      <c r="AG164" s="8"/>
      <c r="AH164" s="8"/>
    </row>
    <row r="165" spans="1:34" x14ac:dyDescent="0.2">
      <c r="A165" s="15"/>
      <c r="B165" s="15"/>
      <c r="D165" s="15"/>
      <c r="F165" s="15"/>
      <c r="J165" s="7"/>
      <c r="K165" s="7"/>
      <c r="L165" s="7"/>
      <c r="M165" s="8"/>
      <c r="N165" s="11"/>
      <c r="O165" s="8"/>
      <c r="P165" s="10"/>
      <c r="Q165" s="10"/>
      <c r="R165" s="8"/>
      <c r="S165" s="10"/>
      <c r="T165" s="8"/>
      <c r="U165" s="10"/>
      <c r="V165" s="8"/>
      <c r="W165" s="8"/>
      <c r="X165" s="8"/>
      <c r="Y165" s="8"/>
      <c r="Z165" s="8"/>
      <c r="AA165" s="10"/>
      <c r="AB165" s="8"/>
      <c r="AC165" s="8"/>
      <c r="AG165" s="8"/>
      <c r="AH165" s="8"/>
    </row>
    <row r="166" spans="1:34" x14ac:dyDescent="0.2">
      <c r="A166" s="12"/>
      <c r="B166" s="12"/>
      <c r="K166" s="11"/>
      <c r="L166" s="11"/>
      <c r="M166" s="8"/>
      <c r="N166" s="11"/>
      <c r="O166" s="8"/>
      <c r="P166" s="10"/>
      <c r="Q166" s="10"/>
      <c r="R166" s="8"/>
      <c r="S166" s="10"/>
      <c r="T166" s="8"/>
      <c r="U166" s="10"/>
      <c r="V166" s="8"/>
      <c r="W166" s="8"/>
      <c r="X166" s="8"/>
      <c r="Y166" s="8"/>
      <c r="Z166" s="8"/>
      <c r="AA166" s="10"/>
      <c r="AB166" s="8"/>
      <c r="AC166" s="8"/>
      <c r="AG166" s="8"/>
      <c r="AH166" s="8"/>
    </row>
    <row r="167" spans="1:34" x14ac:dyDescent="0.2">
      <c r="A167" s="12"/>
      <c r="B167" s="12"/>
      <c r="K167" s="11"/>
      <c r="L167" s="11"/>
      <c r="M167" s="8"/>
      <c r="N167" s="11"/>
      <c r="O167" s="8"/>
      <c r="P167" s="10"/>
      <c r="Q167" s="10"/>
      <c r="R167" s="8"/>
      <c r="S167" s="10"/>
      <c r="T167" s="8"/>
      <c r="U167" s="10"/>
      <c r="V167" s="8"/>
      <c r="W167" s="8"/>
      <c r="X167" s="8"/>
      <c r="Y167" s="8"/>
      <c r="Z167" s="8"/>
      <c r="AA167" s="10"/>
      <c r="AB167" s="8"/>
      <c r="AC167" s="8"/>
      <c r="AD167" s="14"/>
      <c r="AE167" s="14"/>
      <c r="AF167" s="9"/>
      <c r="AG167" s="8"/>
      <c r="AH167" s="8"/>
    </row>
    <row r="168" spans="1:34" x14ac:dyDescent="0.2">
      <c r="A168" s="12"/>
      <c r="B168" s="12"/>
      <c r="K168" s="11"/>
      <c r="L168" s="11"/>
      <c r="M168" s="8"/>
      <c r="N168" s="11"/>
      <c r="O168" s="8"/>
      <c r="P168" s="10"/>
      <c r="Q168" s="10"/>
      <c r="R168" s="8"/>
      <c r="S168" s="10"/>
      <c r="T168" s="8"/>
      <c r="U168" s="10"/>
      <c r="V168" s="8"/>
      <c r="W168" s="8"/>
      <c r="X168" s="8"/>
      <c r="Y168" s="8"/>
      <c r="Z168" s="8"/>
      <c r="AA168" s="10"/>
      <c r="AB168" s="8"/>
      <c r="AC168" s="8"/>
      <c r="AD168" s="8"/>
      <c r="AE168" s="8"/>
      <c r="AF168" s="57"/>
      <c r="AG168" s="8"/>
      <c r="AH168" s="8"/>
    </row>
    <row r="169" spans="1:34" x14ac:dyDescent="0.2">
      <c r="A169" s="12"/>
      <c r="B169" s="12"/>
      <c r="K169" s="11"/>
      <c r="L169" s="11"/>
      <c r="M169" s="8"/>
      <c r="N169" s="11"/>
      <c r="O169" s="8"/>
      <c r="P169" s="10"/>
      <c r="Q169" s="10"/>
      <c r="R169" s="8"/>
      <c r="S169" s="10"/>
      <c r="T169" s="8"/>
      <c r="U169" s="10"/>
      <c r="V169" s="8"/>
      <c r="W169" s="8"/>
      <c r="X169" s="8"/>
      <c r="Y169" s="8"/>
      <c r="Z169" s="8"/>
      <c r="AA169" s="10"/>
      <c r="AB169" s="8"/>
      <c r="AC169" s="8"/>
      <c r="AD169" s="8"/>
      <c r="AE169" s="8"/>
      <c r="AF169" s="57"/>
      <c r="AG169" s="8"/>
      <c r="AH169" s="54"/>
    </row>
    <row r="170" spans="1:34" ht="15.75" x14ac:dyDescent="0.25">
      <c r="A170" s="12"/>
      <c r="B170" s="12"/>
      <c r="K170" s="11"/>
      <c r="L170" s="11"/>
      <c r="M170" s="8"/>
      <c r="N170" s="11"/>
      <c r="O170" s="8"/>
      <c r="P170" s="10"/>
      <c r="Q170" s="10"/>
      <c r="R170" s="8"/>
      <c r="S170" s="10"/>
      <c r="T170" s="8"/>
      <c r="U170" s="10"/>
      <c r="V170" s="8"/>
      <c r="W170" s="8"/>
      <c r="X170" s="8"/>
      <c r="Y170" s="56"/>
      <c r="Z170" s="8"/>
      <c r="AA170" s="55"/>
      <c r="AB170" s="8"/>
      <c r="AC170" s="8"/>
      <c r="AD170" s="8"/>
      <c r="AE170" s="8"/>
      <c r="AF170" s="57"/>
      <c r="AG170" s="8"/>
      <c r="AH170" s="8"/>
    </row>
    <row r="171" spans="1:34" x14ac:dyDescent="0.2">
      <c r="A171" s="12"/>
      <c r="B171" s="12"/>
      <c r="K171" s="11"/>
      <c r="L171" s="11"/>
      <c r="M171" s="8"/>
      <c r="N171" s="11"/>
      <c r="O171" s="8"/>
      <c r="P171" s="10"/>
      <c r="Q171" s="10"/>
      <c r="R171" s="8"/>
      <c r="S171" s="10"/>
      <c r="T171" s="8"/>
      <c r="U171" s="10"/>
      <c r="V171" s="8"/>
      <c r="W171" s="8"/>
      <c r="X171" s="8"/>
      <c r="Y171" s="8"/>
      <c r="Z171" s="8"/>
      <c r="AA171" s="10"/>
      <c r="AB171" s="8"/>
      <c r="AC171" s="8"/>
      <c r="AD171" s="8"/>
      <c r="AE171" s="8"/>
      <c r="AF171" s="9"/>
      <c r="AG171" s="8"/>
      <c r="AH171" s="8"/>
    </row>
    <row r="172" spans="1:34" x14ac:dyDescent="0.2">
      <c r="AF172" s="7"/>
      <c r="AG172" s="7"/>
    </row>
    <row r="176" spans="1:34" x14ac:dyDescent="0.2">
      <c r="A176" s="6"/>
      <c r="B176" s="6"/>
    </row>
    <row r="177" spans="1:29" x14ac:dyDescent="0.2">
      <c r="A177" s="5"/>
      <c r="B177" s="5"/>
    </row>
    <row r="178" spans="1:29" ht="15.75" x14ac:dyDescent="0.25">
      <c r="A178" s="5"/>
      <c r="B178" s="5"/>
      <c r="AC178" s="56"/>
    </row>
    <row r="179" spans="1:29" x14ac:dyDescent="0.2">
      <c r="A179" s="5"/>
      <c r="B179" s="5"/>
    </row>
    <row r="180" spans="1:29" x14ac:dyDescent="0.2">
      <c r="A180" s="5"/>
      <c r="B180" s="5"/>
    </row>
    <row r="181" spans="1:29" x14ac:dyDescent="0.2">
      <c r="A181" s="5"/>
      <c r="B181" s="5"/>
    </row>
    <row r="182" spans="1:29" x14ac:dyDescent="0.2">
      <c r="A182" s="5"/>
      <c r="B182" s="5"/>
    </row>
    <row r="183" spans="1:29" x14ac:dyDescent="0.2">
      <c r="A183" s="5"/>
      <c r="B183" s="5"/>
    </row>
    <row r="184" spans="1:29" x14ac:dyDescent="0.2">
      <c r="A184" s="4"/>
      <c r="B184" s="4"/>
    </row>
    <row r="185" spans="1:29" x14ac:dyDescent="0.2">
      <c r="A185" s="3"/>
      <c r="B185" s="3"/>
    </row>
    <row r="186" spans="1:29" x14ac:dyDescent="0.2">
      <c r="A186" s="3"/>
      <c r="B186" s="3"/>
    </row>
    <row r="187" spans="1:29" x14ac:dyDescent="0.2">
      <c r="A187" s="3"/>
      <c r="B187" s="3"/>
    </row>
  </sheetData>
  <autoFilter ref="B4:AH163" xr:uid="{9AF6FDE8-B483-48BF-A3F8-FC4519834D2B}"/>
  <mergeCells count="429">
    <mergeCell ref="AH144:AH148"/>
    <mergeCell ref="AG144:AG148"/>
    <mergeCell ref="AD144:AD148"/>
    <mergeCell ref="AC144:AC148"/>
    <mergeCell ref="AA144:AA148"/>
    <mergeCell ref="Y144:Y148"/>
    <mergeCell ref="AB144:AB148"/>
    <mergeCell ref="AF144:AF148"/>
    <mergeCell ref="Z144:Z148"/>
    <mergeCell ref="AE144:AE148"/>
    <mergeCell ref="R143:R148"/>
    <mergeCell ref="Q143:Q148"/>
    <mergeCell ref="P143:P148"/>
    <mergeCell ref="V143:V148"/>
    <mergeCell ref="W143:W148"/>
    <mergeCell ref="U143:U148"/>
    <mergeCell ref="T143:T148"/>
    <mergeCell ref="S143:S148"/>
    <mergeCell ref="X144:X148"/>
    <mergeCell ref="O147:O148"/>
    <mergeCell ref="N147:N148"/>
    <mergeCell ref="M147:M148"/>
    <mergeCell ref="L147:L148"/>
    <mergeCell ref="K147:K148"/>
    <mergeCell ref="O145:O146"/>
    <mergeCell ref="N145:N146"/>
    <mergeCell ref="M145:M146"/>
    <mergeCell ref="L145:L146"/>
    <mergeCell ref="K145:K146"/>
    <mergeCell ref="J145:J146"/>
    <mergeCell ref="I145:I146"/>
    <mergeCell ref="H145:H146"/>
    <mergeCell ref="E145:E146"/>
    <mergeCell ref="D145:D146"/>
    <mergeCell ref="C145:C146"/>
    <mergeCell ref="C143:C144"/>
    <mergeCell ref="A147:A148"/>
    <mergeCell ref="J147:J148"/>
    <mergeCell ref="I147:I148"/>
    <mergeCell ref="H147:H148"/>
    <mergeCell ref="G147:G148"/>
    <mergeCell ref="F147:F148"/>
    <mergeCell ref="G145:G146"/>
    <mergeCell ref="F145:F146"/>
    <mergeCell ref="E147:E148"/>
    <mergeCell ref="D147:D148"/>
    <mergeCell ref="C147:C148"/>
    <mergeCell ref="B147:B148"/>
    <mergeCell ref="B145:B146"/>
    <mergeCell ref="A145:A146"/>
    <mergeCell ref="B143:B144"/>
    <mergeCell ref="A143:A144"/>
    <mergeCell ref="J143:J144"/>
    <mergeCell ref="O143:O144"/>
    <mergeCell ref="N143:N144"/>
    <mergeCell ref="M143:M144"/>
    <mergeCell ref="L143:L144"/>
    <mergeCell ref="K143:K144"/>
    <mergeCell ref="D40:D41"/>
    <mergeCell ref="E40:E41"/>
    <mergeCell ref="F40:F41"/>
    <mergeCell ref="L50:L51"/>
    <mergeCell ref="K50:K51"/>
    <mergeCell ref="F143:F144"/>
    <mergeCell ref="E143:E144"/>
    <mergeCell ref="D143:D144"/>
    <mergeCell ref="M44:M45"/>
    <mergeCell ref="G40:G41"/>
    <mergeCell ref="H40:H41"/>
    <mergeCell ref="L47:L48"/>
    <mergeCell ref="K47:K48"/>
    <mergeCell ref="K44:K45"/>
    <mergeCell ref="L44:L45"/>
    <mergeCell ref="O40:O41"/>
    <mergeCell ref="N40:N41"/>
    <mergeCell ref="I40:I41"/>
    <mergeCell ref="J40:J41"/>
    <mergeCell ref="I143:I144"/>
    <mergeCell ref="H143:H144"/>
    <mergeCell ref="G143:G144"/>
    <mergeCell ref="B47:B48"/>
    <mergeCell ref="A44:A45"/>
    <mergeCell ref="F44:F45"/>
    <mergeCell ref="C47:C48"/>
    <mergeCell ref="E44:E45"/>
    <mergeCell ref="D44:D45"/>
    <mergeCell ref="G47:G48"/>
    <mergeCell ref="F47:F48"/>
    <mergeCell ref="G58:G59"/>
    <mergeCell ref="H58:H59"/>
    <mergeCell ref="A58:A59"/>
    <mergeCell ref="B58:B59"/>
    <mergeCell ref="C58:C59"/>
    <mergeCell ref="D58:D59"/>
    <mergeCell ref="E58:E59"/>
    <mergeCell ref="F58:F59"/>
    <mergeCell ref="D80:D81"/>
    <mergeCell ref="C80:C81"/>
    <mergeCell ref="B80:B81"/>
    <mergeCell ref="A68:A69"/>
    <mergeCell ref="B68:B69"/>
    <mergeCell ref="M40:M41"/>
    <mergeCell ref="J44:J45"/>
    <mergeCell ref="I44:I45"/>
    <mergeCell ref="H44:H45"/>
    <mergeCell ref="G44:G45"/>
    <mergeCell ref="J47:J48"/>
    <mergeCell ref="E47:E48"/>
    <mergeCell ref="D47:D48"/>
    <mergeCell ref="G53:G54"/>
    <mergeCell ref="H53:H54"/>
    <mergeCell ref="H50:H51"/>
    <mergeCell ref="H47:H48"/>
    <mergeCell ref="J50:J51"/>
    <mergeCell ref="J53:J54"/>
    <mergeCell ref="C44:C45"/>
    <mergeCell ref="B44:B45"/>
    <mergeCell ref="I58:I59"/>
    <mergeCell ref="A53:A54"/>
    <mergeCell ref="B53:B54"/>
    <mergeCell ref="C53:C54"/>
    <mergeCell ref="D53:D54"/>
    <mergeCell ref="E53:E54"/>
    <mergeCell ref="F53:F54"/>
    <mergeCell ref="I50:I51"/>
    <mergeCell ref="I47:I48"/>
    <mergeCell ref="O53:O54"/>
    <mergeCell ref="N53:N54"/>
    <mergeCell ref="M53:M54"/>
    <mergeCell ref="L53:L54"/>
    <mergeCell ref="A50:A51"/>
    <mergeCell ref="B50:B51"/>
    <mergeCell ref="C50:C51"/>
    <mergeCell ref="D50:D51"/>
    <mergeCell ref="E50:E51"/>
    <mergeCell ref="F50:F51"/>
    <mergeCell ref="E80:E81"/>
    <mergeCell ref="E84:E85"/>
    <mergeCell ref="H84:H85"/>
    <mergeCell ref="C68:C69"/>
    <mergeCell ref="D68:D69"/>
    <mergeCell ref="E68:E69"/>
    <mergeCell ref="N44:N45"/>
    <mergeCell ref="O44:O45"/>
    <mergeCell ref="K40:K41"/>
    <mergeCell ref="L40:L41"/>
    <mergeCell ref="O47:O48"/>
    <mergeCell ref="N47:N48"/>
    <mergeCell ref="M47:M48"/>
    <mergeCell ref="O50:O51"/>
    <mergeCell ref="N50:N51"/>
    <mergeCell ref="M50:M51"/>
    <mergeCell ref="J58:J59"/>
    <mergeCell ref="K58:K59"/>
    <mergeCell ref="L58:L59"/>
    <mergeCell ref="O58:O59"/>
    <mergeCell ref="N58:N59"/>
    <mergeCell ref="M58:M59"/>
    <mergeCell ref="K53:K54"/>
    <mergeCell ref="I53:I54"/>
    <mergeCell ref="J88:J89"/>
    <mergeCell ref="I88:I89"/>
    <mergeCell ref="J84:J85"/>
    <mergeCell ref="K84:K85"/>
    <mergeCell ref="L84:L85"/>
    <mergeCell ref="M84:M85"/>
    <mergeCell ref="N84:N85"/>
    <mergeCell ref="I84:I85"/>
    <mergeCell ref="A40:A41"/>
    <mergeCell ref="B40:B41"/>
    <mergeCell ref="C40:C41"/>
    <mergeCell ref="A47:A48"/>
    <mergeCell ref="G50:G51"/>
    <mergeCell ref="G88:G89"/>
    <mergeCell ref="H88:H89"/>
    <mergeCell ref="G80:G81"/>
    <mergeCell ref="F76:F77"/>
    <mergeCell ref="F84:F85"/>
    <mergeCell ref="G84:G85"/>
    <mergeCell ref="A80:A81"/>
    <mergeCell ref="A84:A85"/>
    <mergeCell ref="B84:B85"/>
    <mergeCell ref="C84:C85"/>
    <mergeCell ref="D84:D85"/>
    <mergeCell ref="K68:K69"/>
    <mergeCell ref="L68:L69"/>
    <mergeCell ref="F72:F73"/>
    <mergeCell ref="G72:G73"/>
    <mergeCell ref="H72:H73"/>
    <mergeCell ref="I72:I73"/>
    <mergeCell ref="H76:H77"/>
    <mergeCell ref="G76:G77"/>
    <mergeCell ref="H80:H81"/>
    <mergeCell ref="F68:F69"/>
    <mergeCell ref="J80:J81"/>
    <mergeCell ref="I80:I81"/>
    <mergeCell ref="L76:L77"/>
    <mergeCell ref="K76:K77"/>
    <mergeCell ref="J76:J77"/>
    <mergeCell ref="I76:I77"/>
    <mergeCell ref="F80:F81"/>
    <mergeCell ref="O95:O96"/>
    <mergeCell ref="N95:N96"/>
    <mergeCell ref="M95:M96"/>
    <mergeCell ref="L95:L96"/>
    <mergeCell ref="O76:O77"/>
    <mergeCell ref="N92:N93"/>
    <mergeCell ref="O92:O93"/>
    <mergeCell ref="K72:K73"/>
    <mergeCell ref="L72:L73"/>
    <mergeCell ref="M72:M73"/>
    <mergeCell ref="N72:N73"/>
    <mergeCell ref="O72:O73"/>
    <mergeCell ref="K80:K81"/>
    <mergeCell ref="O84:O85"/>
    <mergeCell ref="N76:N77"/>
    <mergeCell ref="M76:M77"/>
    <mergeCell ref="M88:M89"/>
    <mergeCell ref="L88:L89"/>
    <mergeCell ref="K88:K89"/>
    <mergeCell ref="O68:O69"/>
    <mergeCell ref="M68:M69"/>
    <mergeCell ref="N68:N69"/>
    <mergeCell ref="O88:O89"/>
    <mergeCell ref="N88:N89"/>
    <mergeCell ref="O80:O81"/>
    <mergeCell ref="N80:N81"/>
    <mergeCell ref="M80:M81"/>
    <mergeCell ref="L80:L81"/>
    <mergeCell ref="H92:H93"/>
    <mergeCell ref="I92:I93"/>
    <mergeCell ref="J92:J93"/>
    <mergeCell ref="A76:A77"/>
    <mergeCell ref="B76:B77"/>
    <mergeCell ref="C76:C77"/>
    <mergeCell ref="D76:D77"/>
    <mergeCell ref="E76:E77"/>
    <mergeCell ref="G68:G69"/>
    <mergeCell ref="H68:H69"/>
    <mergeCell ref="I68:I69"/>
    <mergeCell ref="J68:J69"/>
    <mergeCell ref="J72:J73"/>
    <mergeCell ref="A72:A73"/>
    <mergeCell ref="B72:B73"/>
    <mergeCell ref="C72:C73"/>
    <mergeCell ref="D72:D73"/>
    <mergeCell ref="E72:E73"/>
    <mergeCell ref="A88:A89"/>
    <mergeCell ref="B88:B89"/>
    <mergeCell ref="C88:C89"/>
    <mergeCell ref="D88:D89"/>
    <mergeCell ref="E88:E89"/>
    <mergeCell ref="F88:F89"/>
    <mergeCell ref="O99:O100"/>
    <mergeCell ref="A92:A93"/>
    <mergeCell ref="B92:B93"/>
    <mergeCell ref="C92:C93"/>
    <mergeCell ref="D92:D93"/>
    <mergeCell ref="E92:E93"/>
    <mergeCell ref="F92:F93"/>
    <mergeCell ref="G92:G93"/>
    <mergeCell ref="M99:M100"/>
    <mergeCell ref="N99:N100"/>
    <mergeCell ref="J99:J100"/>
    <mergeCell ref="K99:K100"/>
    <mergeCell ref="L99:L100"/>
    <mergeCell ref="A95:A96"/>
    <mergeCell ref="B95:B96"/>
    <mergeCell ref="C95:C96"/>
    <mergeCell ref="D95:D96"/>
    <mergeCell ref="K92:K93"/>
    <mergeCell ref="L92:L93"/>
    <mergeCell ref="M92:M93"/>
    <mergeCell ref="J95:J96"/>
    <mergeCell ref="K95:K96"/>
    <mergeCell ref="E95:E96"/>
    <mergeCell ref="F95:F96"/>
    <mergeCell ref="G95:G96"/>
    <mergeCell ref="H95:H96"/>
    <mergeCell ref="I95:I96"/>
    <mergeCell ref="G99:G100"/>
    <mergeCell ref="H99:H100"/>
    <mergeCell ref="I99:I100"/>
    <mergeCell ref="A99:A100"/>
    <mergeCell ref="B99:B100"/>
    <mergeCell ref="C99:C100"/>
    <mergeCell ref="D99:D100"/>
    <mergeCell ref="E99:E100"/>
    <mergeCell ref="F99:F100"/>
    <mergeCell ref="O105:O106"/>
    <mergeCell ref="J102:J103"/>
    <mergeCell ref="K102:K103"/>
    <mergeCell ref="L102:L103"/>
    <mergeCell ref="M102:M103"/>
    <mergeCell ref="N102:N103"/>
    <mergeCell ref="O102:O103"/>
    <mergeCell ref="A102:A103"/>
    <mergeCell ref="B102:B103"/>
    <mergeCell ref="L105:L106"/>
    <mergeCell ref="M105:M106"/>
    <mergeCell ref="N105:N106"/>
    <mergeCell ref="I102:I103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C102:C103"/>
    <mergeCell ref="D102:D103"/>
    <mergeCell ref="E102:E103"/>
    <mergeCell ref="A112:A113"/>
    <mergeCell ref="B112:B113"/>
    <mergeCell ref="C112:C113"/>
    <mergeCell ref="D112:D113"/>
    <mergeCell ref="E112:E113"/>
    <mergeCell ref="F112:F113"/>
    <mergeCell ref="I105:I106"/>
    <mergeCell ref="J105:J106"/>
    <mergeCell ref="K105:K106"/>
    <mergeCell ref="G108:G109"/>
    <mergeCell ref="H108:H109"/>
    <mergeCell ref="I108:I109"/>
    <mergeCell ref="J108:J109"/>
    <mergeCell ref="K108:K109"/>
    <mergeCell ref="L108:L109"/>
    <mergeCell ref="M108:M109"/>
    <mergeCell ref="N108:N109"/>
    <mergeCell ref="F102:F103"/>
    <mergeCell ref="G102:G103"/>
    <mergeCell ref="H102:H103"/>
    <mergeCell ref="A108:A109"/>
    <mergeCell ref="B108:B109"/>
    <mergeCell ref="C108:C109"/>
    <mergeCell ref="D108:D109"/>
    <mergeCell ref="E108:E109"/>
    <mergeCell ref="F108:F109"/>
    <mergeCell ref="J119:J120"/>
    <mergeCell ref="I119:I120"/>
    <mergeCell ref="J112:J113"/>
    <mergeCell ref="K112:K113"/>
    <mergeCell ref="K119:K120"/>
    <mergeCell ref="G112:G113"/>
    <mergeCell ref="H112:H113"/>
    <mergeCell ref="O108:O109"/>
    <mergeCell ref="K127:K128"/>
    <mergeCell ref="L127:L128"/>
    <mergeCell ref="M127:M128"/>
    <mergeCell ref="N127:N128"/>
    <mergeCell ref="O127:O128"/>
    <mergeCell ref="I112:I113"/>
    <mergeCell ref="I127:I128"/>
    <mergeCell ref="J127:J128"/>
    <mergeCell ref="L112:L113"/>
    <mergeCell ref="M112:M113"/>
    <mergeCell ref="N112:N113"/>
    <mergeCell ref="O112:O113"/>
    <mergeCell ref="L119:L120"/>
    <mergeCell ref="M119:M120"/>
    <mergeCell ref="N119:N120"/>
    <mergeCell ref="O119:O120"/>
    <mergeCell ref="A141:A142"/>
    <mergeCell ref="B141:B142"/>
    <mergeCell ref="C141:C142"/>
    <mergeCell ref="D141:D142"/>
    <mergeCell ref="E141:E142"/>
    <mergeCell ref="B127:B128"/>
    <mergeCell ref="C127:C128"/>
    <mergeCell ref="D127:D128"/>
    <mergeCell ref="E127:E128"/>
    <mergeCell ref="K139:K140"/>
    <mergeCell ref="L139:L140"/>
    <mergeCell ref="M139:M140"/>
    <mergeCell ref="N139:N140"/>
    <mergeCell ref="A139:A140"/>
    <mergeCell ref="B139:B140"/>
    <mergeCell ref="C139:C140"/>
    <mergeCell ref="D139:D140"/>
    <mergeCell ref="E139:E140"/>
    <mergeCell ref="O133:O134"/>
    <mergeCell ref="E133:E134"/>
    <mergeCell ref="B133:B134"/>
    <mergeCell ref="F133:F134"/>
    <mergeCell ref="G133:G134"/>
    <mergeCell ref="H133:H134"/>
    <mergeCell ref="A3:J3"/>
    <mergeCell ref="K3:O3"/>
    <mergeCell ref="M141:M142"/>
    <mergeCell ref="N141:N142"/>
    <mergeCell ref="O141:O142"/>
    <mergeCell ref="F141:F142"/>
    <mergeCell ref="G141:G142"/>
    <mergeCell ref="H141:H142"/>
    <mergeCell ref="I141:I142"/>
    <mergeCell ref="J141:J142"/>
    <mergeCell ref="O139:O140"/>
    <mergeCell ref="F139:F140"/>
    <mergeCell ref="G139:G140"/>
    <mergeCell ref="H139:H140"/>
    <mergeCell ref="I139:I140"/>
    <mergeCell ref="J139:J140"/>
    <mergeCell ref="K141:K142"/>
    <mergeCell ref="L141:L142"/>
    <mergeCell ref="P3:AA3"/>
    <mergeCell ref="AB3:AF3"/>
    <mergeCell ref="AG3:AH3"/>
    <mergeCell ref="K133:K134"/>
    <mergeCell ref="L133:L134"/>
    <mergeCell ref="A133:A134"/>
    <mergeCell ref="C133:C134"/>
    <mergeCell ref="D133:D134"/>
    <mergeCell ref="I133:I134"/>
    <mergeCell ref="J133:J134"/>
    <mergeCell ref="A119:A120"/>
    <mergeCell ref="B119:B120"/>
    <mergeCell ref="C119:C120"/>
    <mergeCell ref="D119:D120"/>
    <mergeCell ref="E119:E120"/>
    <mergeCell ref="F119:F120"/>
    <mergeCell ref="F127:F128"/>
    <mergeCell ref="G127:G128"/>
    <mergeCell ref="H127:H128"/>
    <mergeCell ref="G119:G120"/>
    <mergeCell ref="H119:H120"/>
    <mergeCell ref="A127:A128"/>
    <mergeCell ref="M133:M134"/>
    <mergeCell ref="N133:N13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Props1.xml><?xml version="1.0" encoding="utf-8"?>
<ds:datastoreItem xmlns:ds="http://schemas.openxmlformats.org/officeDocument/2006/customXml" ds:itemID="{2162E673-E271-47E2-B380-EDF5DD044106}"/>
</file>

<file path=customXml/itemProps2.xml><?xml version="1.0" encoding="utf-8"?>
<ds:datastoreItem xmlns:ds="http://schemas.openxmlformats.org/officeDocument/2006/customXml" ds:itemID="{9B1699C0-789A-45DD-9D5D-81D4238418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4B98FF-9703-4128-98AD-ED4BC97C05CE}">
  <ds:schemaRefs>
    <ds:schemaRef ds:uri="http://schemas.microsoft.com/office/2006/documentManagement/types"/>
    <ds:schemaRef ds:uri="http://schemas.microsoft.com/office/infopath/2007/PartnerControls"/>
    <ds:schemaRef ds:uri="548510c3-10e4-40d2-9e57-4ea0b9082f62"/>
    <ds:schemaRef ds:uri="http://schemas.openxmlformats.org/package/2006/metadata/core-properties"/>
    <ds:schemaRef ds:uri="194cedfd-18b6-416b-a27a-1daa6530c4f3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JDM jäägid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 - JUSTDIGI</dc:creator>
  <cp:keywords/>
  <dc:description/>
  <cp:lastModifiedBy>Kristi Urmann - JUSTDIGI</cp:lastModifiedBy>
  <cp:revision/>
  <dcterms:created xsi:type="dcterms:W3CDTF">2025-04-23T10:11:18Z</dcterms:created>
  <dcterms:modified xsi:type="dcterms:W3CDTF">2025-11-19T13:59:38Z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2025-04-23T10:11:28Z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44cda412-3d98-4132-938e-ca042deec636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0x010100FF1A86EA2495854796F0D23C3EC2220B</vt:lpwstr>
  </property>
  <property fmtid="{D5CDD505-2E9C-101B-9397-08002B2CF9AE}" pid="11" name="MediaServiceImageTags">
    <vt:lpwstr/>
  </property>
</Properties>
</file>